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BuÇalışmaKitabı"/>
  <bookViews>
    <workbookView xWindow="0" yWindow="300" windowWidth="8490" windowHeight="3015" tabRatio="769" firstSheet="2" activeTab="14"/>
  </bookViews>
  <sheets>
    <sheet name="EK-1" sheetId="35" r:id="rId1"/>
    <sheet name="EK-II  MERKEZ" sheetId="33" r:id="rId2"/>
    <sheet name="AĞIN" sheetId="36" r:id="rId3"/>
    <sheet name="EK-II  ALACAKAYA" sheetId="16" r:id="rId4"/>
    <sheet name="EK-II  ARICAK" sheetId="19" r:id="rId5"/>
    <sheet name="EK-II BASKİL" sheetId="18" r:id="rId6"/>
    <sheet name="EK-II  KARAKOÇAN" sheetId="17" r:id="rId7"/>
    <sheet name="EK-II  KEBAN" sheetId="15" r:id="rId8"/>
    <sheet name="EK-II  KOVANCILAR" sheetId="21" r:id="rId9"/>
    <sheet name="EK-II  MADEN" sheetId="20" r:id="rId10"/>
    <sheet name="EK-II  PALU" sheetId="22" r:id="rId11"/>
    <sheet name="EK II  SİVRİCE" sheetId="13" r:id="rId12"/>
    <sheet name="EK III" sheetId="4" r:id="rId13"/>
    <sheet name="EK IV" sheetId="5" r:id="rId14"/>
    <sheet name="EK V" sheetId="6" r:id="rId15"/>
    <sheet name="Sayfa1" sheetId="37" r:id="rId16"/>
  </sheets>
  <externalReferences>
    <externalReference r:id="rId17"/>
    <externalReference r:id="rId18"/>
  </externalReferences>
  <definedNames>
    <definedName name="__123Graph_X" localSheetId="12" hidden="1">'[1]39'!#REF!</definedName>
    <definedName name="__123Graph_X" localSheetId="13" hidden="1">'[1]39'!#REF!</definedName>
    <definedName name="__123Graph_X" localSheetId="14" hidden="1">'[1]39'!#REF!</definedName>
    <definedName name="__123Graph_X" hidden="1">'[2]39'!#REF!</definedName>
    <definedName name="_Key1" localSheetId="12" hidden="1">'[1]29'!#REF!</definedName>
    <definedName name="_Key1" localSheetId="13" hidden="1">'[1]29'!#REF!</definedName>
    <definedName name="_Key1" localSheetId="14" hidden="1">'[1]29'!#REF!</definedName>
    <definedName name="_Key1" hidden="1">'[2]29'!#REF!</definedName>
    <definedName name="_Order1" hidden="1">255</definedName>
    <definedName name="_Sort" localSheetId="12" hidden="1">'[1]29'!#REF!</definedName>
    <definedName name="_Sort" localSheetId="13" hidden="1">'[1]29'!#REF!</definedName>
    <definedName name="_Sort" localSheetId="14" hidden="1">'[1]29'!#REF!</definedName>
    <definedName name="_Sort" hidden="1">'[2]29'!#REF!</definedName>
    <definedName name="es" localSheetId="12" hidden="1">{"'Tablo I-C Analiz'!$A$2:$AY$62"}</definedName>
    <definedName name="es" localSheetId="13" hidden="1">{"'Tablo I-C Analiz'!$A$2:$AY$62"}</definedName>
    <definedName name="es" localSheetId="14" hidden="1">{"'Tablo I-C Analiz'!$A$2:$AY$62"}</definedName>
    <definedName name="es" hidden="1">{"'Tablo I-C Analiz'!$A$2:$AY$62"}</definedName>
    <definedName name="html" localSheetId="12" hidden="1">{"'Tablo I-C Analiz'!$A$2:$AY$62"}</definedName>
    <definedName name="html" localSheetId="13" hidden="1">{"'Tablo I-C Analiz'!$A$2:$AY$62"}</definedName>
    <definedName name="html" localSheetId="14" hidden="1">{"'Tablo I-C Analiz'!$A$2:$AY$62"}</definedName>
    <definedName name="html" hidden="1">{"'Tablo I-C Analiz'!$A$2:$AY$62"}</definedName>
    <definedName name="HTML_CodePage" hidden="1">1254</definedName>
    <definedName name="HTML_Control" localSheetId="12" hidden="1">{"'Tablo I-C Analiz'!$A$2:$AY$62"}</definedName>
    <definedName name="HTML_Control" localSheetId="13" hidden="1">{"'Tablo I-C Analiz'!$A$2:$AY$62"}</definedName>
    <definedName name="HTML_Control" localSheetId="14" hidden="1">{"'Tablo I-C Analiz'!$A$2:$AY$62"}</definedName>
    <definedName name="HTML_Control" hidden="1">{"'Tablo I-C Analiz'!$A$2:$AY$62"}</definedName>
    <definedName name="HTML_Description" hidden="1">""</definedName>
    <definedName name="HTML_Email" hidden="1">""</definedName>
    <definedName name="HTML_Header" hidden="1">"Tablo I-C Analiz"</definedName>
    <definedName name="HTML_LastUpdate" hidden="1">"21.12.2000"</definedName>
    <definedName name="HTML_LineAfter" hidden="1">TRUE</definedName>
    <definedName name="HTML_LineBefore" hidden="1">TRUE</definedName>
    <definedName name="HTML_Name" hidden="1">"Kubilay YILMAZ"</definedName>
    <definedName name="HTML_OBDlg2" hidden="1">TRUE</definedName>
    <definedName name="HTML_OBDlg4" hidden="1">TRUE</definedName>
    <definedName name="HTML_OS" hidden="1">0</definedName>
    <definedName name="HTML_PathFile" hidden="1">"C:\MBRM\MyHTML.htm"</definedName>
    <definedName name="HTML_Title" hidden="1">"Hepsi"</definedName>
    <definedName name="i" localSheetId="12" hidden="1">{"'Tablo I-C Analiz'!$A$2:$AY$62"}</definedName>
    <definedName name="i" localSheetId="13" hidden="1">{"'Tablo I-C Analiz'!$A$2:$AY$62"}</definedName>
    <definedName name="i" localSheetId="14" hidden="1">{"'Tablo I-C Analiz'!$A$2:$AY$62"}</definedName>
    <definedName name="i" hidden="1">{"'Tablo I-C Analiz'!$A$2:$AY$62"}</definedName>
    <definedName name="MYB" localSheetId="12" hidden="1">{"'Tablo I-C Analiz'!$A$2:$AY$62"}</definedName>
    <definedName name="MYB" localSheetId="13" hidden="1">{"'Tablo I-C Analiz'!$A$2:$AY$62"}</definedName>
    <definedName name="MYB" localSheetId="14" hidden="1">{"'Tablo I-C Analiz'!$A$2:$AY$62"}</definedName>
    <definedName name="MYB" hidden="1">{"'Tablo I-C Analiz'!$A$2:$AY$62"}</definedName>
    <definedName name="projeler" localSheetId="12" hidden="1">{"'Tablo I-C Analiz'!$A$2:$AY$62"}</definedName>
    <definedName name="projeler" localSheetId="13" hidden="1">{"'Tablo I-C Analiz'!$A$2:$AY$62"}</definedName>
    <definedName name="projeler" localSheetId="14" hidden="1">{"'Tablo I-C Analiz'!$A$2:$AY$62"}</definedName>
    <definedName name="projeler" hidden="1">{"'Tablo I-C Analiz'!$A$2:$AY$62"}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0" i="6" l="1"/>
  <c r="V30" i="6"/>
  <c r="C102" i="6"/>
  <c r="D102" i="6"/>
  <c r="E102" i="6"/>
  <c r="F102" i="6"/>
  <c r="K102" i="6"/>
  <c r="L102" i="6"/>
  <c r="M102" i="6"/>
  <c r="N102" i="6"/>
  <c r="O102" i="6"/>
  <c r="P102" i="6"/>
  <c r="Q102" i="6"/>
  <c r="B65" i="6"/>
  <c r="B48" i="6"/>
  <c r="C48" i="6"/>
  <c r="D48" i="6"/>
  <c r="E48" i="6"/>
  <c r="F48" i="6"/>
  <c r="G48" i="6"/>
  <c r="H48" i="6"/>
  <c r="I48" i="6"/>
  <c r="J48" i="6"/>
  <c r="K48" i="6"/>
  <c r="L48" i="6"/>
  <c r="M48" i="6"/>
  <c r="H82" i="6" l="1"/>
  <c r="G82" i="6"/>
  <c r="B82" i="6"/>
  <c r="T30" i="6"/>
  <c r="S30" i="6"/>
  <c r="R30" i="6"/>
  <c r="Q30" i="6"/>
  <c r="P30" i="6"/>
  <c r="O30" i="6"/>
  <c r="L30" i="6"/>
  <c r="K30" i="6"/>
  <c r="J30" i="6"/>
  <c r="I30" i="6"/>
  <c r="H30" i="6"/>
  <c r="G30" i="6"/>
  <c r="D82" i="6" l="1"/>
  <c r="C82" i="6"/>
  <c r="B30" i="6"/>
  <c r="E82" i="6" l="1"/>
  <c r="H48" i="16"/>
  <c r="G110" i="16"/>
  <c r="G109" i="16"/>
  <c r="I114" i="16"/>
  <c r="I116" i="16"/>
  <c r="G116" i="16"/>
  <c r="I97" i="16"/>
  <c r="H97" i="16"/>
  <c r="I88" i="16"/>
  <c r="H88" i="16"/>
  <c r="H45" i="16"/>
  <c r="I19" i="16"/>
  <c r="G98" i="36"/>
  <c r="G97" i="36"/>
  <c r="I97" i="36"/>
  <c r="I95" i="36"/>
  <c r="G90" i="36"/>
  <c r="I78" i="36"/>
  <c r="H78" i="36"/>
  <c r="H44" i="36"/>
  <c r="I19" i="36"/>
  <c r="I16" i="36"/>
  <c r="F82" i="6" l="1"/>
  <c r="F77" i="19"/>
  <c r="F145" i="33" l="1"/>
  <c r="G74" i="33"/>
  <c r="F110" i="33"/>
  <c r="H35" i="33" l="1"/>
  <c r="G90" i="33"/>
  <c r="E125" i="13" l="1"/>
  <c r="F125" i="13"/>
  <c r="H125" i="13"/>
  <c r="E128" i="22"/>
  <c r="F128" i="22"/>
  <c r="H128" i="22"/>
  <c r="E135" i="20"/>
  <c r="F135" i="20"/>
  <c r="H135" i="20"/>
  <c r="E144" i="21"/>
  <c r="F144" i="21"/>
  <c r="H144" i="21"/>
  <c r="E118" i="15"/>
  <c r="F118" i="15"/>
  <c r="H118" i="15"/>
  <c r="E140" i="17"/>
  <c r="F140" i="17"/>
  <c r="H140" i="17"/>
  <c r="E156" i="18"/>
  <c r="F156" i="18"/>
  <c r="H156" i="18"/>
  <c r="E114" i="19"/>
  <c r="F114" i="19"/>
  <c r="H114" i="19"/>
  <c r="H48" i="19"/>
  <c r="F116" i="16"/>
  <c r="E146" i="33" l="1"/>
  <c r="H146" i="33"/>
  <c r="G56" i="13" l="1"/>
  <c r="G62" i="22"/>
  <c r="F99" i="20" l="1"/>
  <c r="G63" i="20"/>
  <c r="G58" i="21"/>
  <c r="G54" i="15"/>
  <c r="F102" i="17"/>
  <c r="G79" i="18"/>
  <c r="G103" i="13" l="1"/>
  <c r="H103" i="13"/>
  <c r="G109" i="22"/>
  <c r="H109" i="22"/>
  <c r="G116" i="20"/>
  <c r="H116" i="20"/>
  <c r="G124" i="21"/>
  <c r="H124" i="21"/>
  <c r="G99" i="15"/>
  <c r="H99" i="15"/>
  <c r="G121" i="17"/>
  <c r="H121" i="17"/>
  <c r="G137" i="18"/>
  <c r="H137" i="18"/>
  <c r="G95" i="19"/>
  <c r="H95" i="19"/>
  <c r="H134" i="33"/>
  <c r="G127" i="33"/>
  <c r="H127" i="33"/>
  <c r="F104" i="18"/>
  <c r="H23" i="19" l="1"/>
  <c r="H23" i="22"/>
  <c r="F70" i="15"/>
  <c r="H24" i="21"/>
  <c r="H22" i="15"/>
  <c r="H17" i="18"/>
  <c r="K28" i="5" l="1"/>
  <c r="K27" i="5"/>
  <c r="K24" i="5"/>
  <c r="K25" i="5" l="1"/>
  <c r="G66" i="17"/>
</calcChain>
</file>

<file path=xl/sharedStrings.xml><?xml version="1.0" encoding="utf-8"?>
<sst xmlns="http://schemas.openxmlformats.org/spreadsheetml/2006/main" count="3494" uniqueCount="1027">
  <si>
    <t>İL</t>
  </si>
  <si>
    <t>İLÇE</t>
  </si>
  <si>
    <t>TOPLAM</t>
  </si>
  <si>
    <t>ADIYAMAN</t>
  </si>
  <si>
    <t>BESNİ</t>
  </si>
  <si>
    <t>ÇELİKHAN</t>
  </si>
  <si>
    <t>GERGER</t>
  </si>
  <si>
    <t>GÖLBAŞI</t>
  </si>
  <si>
    <t>KAHTA</t>
  </si>
  <si>
    <t>MERKEZ</t>
  </si>
  <si>
    <t>SAMSAT</t>
  </si>
  <si>
    <t>SİNCİK</t>
  </si>
  <si>
    <t>TUT</t>
  </si>
  <si>
    <t>AFYONKARAHİSAR</t>
  </si>
  <si>
    <t>BAŞMAKÇI</t>
  </si>
  <si>
    <t>BAYAT</t>
  </si>
  <si>
    <t>BOLVADİN</t>
  </si>
  <si>
    <t>ÇAY</t>
  </si>
  <si>
    <t>ÇOBANLAR</t>
  </si>
  <si>
    <t>DAZKIRI</t>
  </si>
  <si>
    <t>DİNAR</t>
  </si>
  <si>
    <t>EMİRDAĞ</t>
  </si>
  <si>
    <t>EVCİLER</t>
  </si>
  <si>
    <t>HOCALAR</t>
  </si>
  <si>
    <t>İHSANİYE</t>
  </si>
  <si>
    <t>İSCEHİSAR</t>
  </si>
  <si>
    <t>KIZILÖREN</t>
  </si>
  <si>
    <t>SANDIKLI</t>
  </si>
  <si>
    <t>SİNANPAŞA</t>
  </si>
  <si>
    <t>SULTANDAĞI</t>
  </si>
  <si>
    <t>ŞUHUT</t>
  </si>
  <si>
    <t>AĞRI</t>
  </si>
  <si>
    <t>DİYADİN</t>
  </si>
  <si>
    <t>ELEŞKİRT</t>
  </si>
  <si>
    <t>HAMUR</t>
  </si>
  <si>
    <t>PATNOS</t>
  </si>
  <si>
    <t>TAŞLIÇAY</t>
  </si>
  <si>
    <t>TUTAK</t>
  </si>
  <si>
    <t>AKSARAY</t>
  </si>
  <si>
    <t>AĞAÇÖREN</t>
  </si>
  <si>
    <t>ESKİL</t>
  </si>
  <si>
    <t>GÜLAĞAÇ</t>
  </si>
  <si>
    <t>GÜZELYURT</t>
  </si>
  <si>
    <t>ORTAKÖY</t>
  </si>
  <si>
    <t>SARIYAHŞİ</t>
  </si>
  <si>
    <t>AMASYA</t>
  </si>
  <si>
    <t>GÖYNÜCEK</t>
  </si>
  <si>
    <t>GÜMÜŞHACIKÖY</t>
  </si>
  <si>
    <t>HAMAMÖZÜ</t>
  </si>
  <si>
    <t>MERZİFON</t>
  </si>
  <si>
    <t>SULUOVA</t>
  </si>
  <si>
    <t>TAŞOVA</t>
  </si>
  <si>
    <t>ARDAHAN</t>
  </si>
  <si>
    <t>ÇILDIR</t>
  </si>
  <si>
    <t>DAMAL</t>
  </si>
  <si>
    <t>GÖLE</t>
  </si>
  <si>
    <t>HANAK</t>
  </si>
  <si>
    <t>POSOF</t>
  </si>
  <si>
    <t>ARTVİN</t>
  </si>
  <si>
    <t>ARDANUÇ</t>
  </si>
  <si>
    <t>ARHAVİ</t>
  </si>
  <si>
    <t>BORÇKA</t>
  </si>
  <si>
    <t>HOPA</t>
  </si>
  <si>
    <t>MURGUL</t>
  </si>
  <si>
    <t>ŞAVŞAT</t>
  </si>
  <si>
    <t>YUSUFELİ</t>
  </si>
  <si>
    <t>BARTIN</t>
  </si>
  <si>
    <t>AMASRA</t>
  </si>
  <si>
    <t>KURUCAŞİLE</t>
  </si>
  <si>
    <t>ULUS</t>
  </si>
  <si>
    <t>BATMAN</t>
  </si>
  <si>
    <t>BEŞİRİ</t>
  </si>
  <si>
    <t>GERCÜŞ</t>
  </si>
  <si>
    <t>HASANKEYF</t>
  </si>
  <si>
    <t>KOZLUK</t>
  </si>
  <si>
    <t>SASON</t>
  </si>
  <si>
    <t>BAYBURT</t>
  </si>
  <si>
    <t>AYDINTEPE</t>
  </si>
  <si>
    <t>DEMİRÖZÜ</t>
  </si>
  <si>
    <t>BİLECİK</t>
  </si>
  <si>
    <t>BOZÜYÜK</t>
  </si>
  <si>
    <t>GÖLPAZARI</t>
  </si>
  <si>
    <t>İNHİSAR</t>
  </si>
  <si>
    <t>OSMANELİ</t>
  </si>
  <si>
    <t>PAZARYERİ</t>
  </si>
  <si>
    <t>SÖĞÜT</t>
  </si>
  <si>
    <t>YENİPAZAR</t>
  </si>
  <si>
    <t>BİNGÖL</t>
  </si>
  <si>
    <t>ADAKLI</t>
  </si>
  <si>
    <t>GENÇ</t>
  </si>
  <si>
    <t>KARLIOVA</t>
  </si>
  <si>
    <t>KİĞI</t>
  </si>
  <si>
    <t>SOLHAN</t>
  </si>
  <si>
    <t>YAYLADERE</t>
  </si>
  <si>
    <t>YEDİSU</t>
  </si>
  <si>
    <t>BİTLİS</t>
  </si>
  <si>
    <t>ADİLCEVAZ</t>
  </si>
  <si>
    <t>AHLAT</t>
  </si>
  <si>
    <t>GÜROYMAK</t>
  </si>
  <si>
    <t>HİZAN</t>
  </si>
  <si>
    <t>MUTKİ</t>
  </si>
  <si>
    <t>TATVAN</t>
  </si>
  <si>
    <t>BOLU</t>
  </si>
  <si>
    <t>DÖRTDİVAN</t>
  </si>
  <si>
    <t>GEREDE</t>
  </si>
  <si>
    <t>GÖYNÜK</t>
  </si>
  <si>
    <t>KIBRISCIK</t>
  </si>
  <si>
    <t>MENGEN</t>
  </si>
  <si>
    <t>MUDURNU</t>
  </si>
  <si>
    <t>SEBEN</t>
  </si>
  <si>
    <t>YENİÇAĞA</t>
  </si>
  <si>
    <t>BURDUR</t>
  </si>
  <si>
    <t>AĞLASUN</t>
  </si>
  <si>
    <t>ALTINYAYLA</t>
  </si>
  <si>
    <t>BUCAK</t>
  </si>
  <si>
    <t>ÇAVDIR</t>
  </si>
  <si>
    <t>ÇELTİKÇİ</t>
  </si>
  <si>
    <t>GÖLHİSAR</t>
  </si>
  <si>
    <t>KARAMANLI</t>
  </si>
  <si>
    <t>KEMER</t>
  </si>
  <si>
    <t>TEFENNİ</t>
  </si>
  <si>
    <t>YEŞİLOVA</t>
  </si>
  <si>
    <t>ÇANAKKALE</t>
  </si>
  <si>
    <t>AYVACIK</t>
  </si>
  <si>
    <t>BAYRAMİÇ</t>
  </si>
  <si>
    <t>BİGA</t>
  </si>
  <si>
    <t>ÇAN</t>
  </si>
  <si>
    <t>ECEABAT</t>
  </si>
  <si>
    <t>EZİNE</t>
  </si>
  <si>
    <t>GELİBOLU</t>
  </si>
  <si>
    <t>GÖKÇEADA</t>
  </si>
  <si>
    <t>LAPSEKİ</t>
  </si>
  <si>
    <t>YENİCE</t>
  </si>
  <si>
    <t>ÇANKIRI</t>
  </si>
  <si>
    <t>ATKARACALAR</t>
  </si>
  <si>
    <t>BAYRAMÖREN</t>
  </si>
  <si>
    <t>ÇERKEŞ</t>
  </si>
  <si>
    <t>ELDİVAN</t>
  </si>
  <si>
    <t>ILGAZ</t>
  </si>
  <si>
    <t>KIZILIRMAK</t>
  </si>
  <si>
    <t>KORGUN</t>
  </si>
  <si>
    <t>KURŞUNLU</t>
  </si>
  <si>
    <t>ORTA</t>
  </si>
  <si>
    <t>ŞABANÖZÜ</t>
  </si>
  <si>
    <t>YAPRAKLI</t>
  </si>
  <si>
    <t>ÇORUM</t>
  </si>
  <si>
    <t>ALACA</t>
  </si>
  <si>
    <t>BOĞAZKALE</t>
  </si>
  <si>
    <t>DODURGA</t>
  </si>
  <si>
    <t>İSKİLİP</t>
  </si>
  <si>
    <t>KARGI</t>
  </si>
  <si>
    <t>LAÇİN</t>
  </si>
  <si>
    <t>MECİTÖZÜ</t>
  </si>
  <si>
    <t>OĞUZLAR</t>
  </si>
  <si>
    <t>OSMANCIK</t>
  </si>
  <si>
    <t>SUNGURLU</t>
  </si>
  <si>
    <t>UĞURLUDAĞ</t>
  </si>
  <si>
    <t>DÜZCE</t>
  </si>
  <si>
    <t>AKÇAKOCA</t>
  </si>
  <si>
    <t>CUMAYERİ</t>
  </si>
  <si>
    <t>ÇİLİMLİ</t>
  </si>
  <si>
    <t>GÖLYAKA</t>
  </si>
  <si>
    <t>GÜMÜŞOVA</t>
  </si>
  <si>
    <t>KAYNAŞLI</t>
  </si>
  <si>
    <t>YIĞILCA</t>
  </si>
  <si>
    <t>EDİRNE</t>
  </si>
  <si>
    <t>ENEZ</t>
  </si>
  <si>
    <t>HAVSA</t>
  </si>
  <si>
    <t>İPSALA</t>
  </si>
  <si>
    <t>KEŞAN</t>
  </si>
  <si>
    <t>LALAPAŞA</t>
  </si>
  <si>
    <t>MERİÇ</t>
  </si>
  <si>
    <t>SÜLOĞLU</t>
  </si>
  <si>
    <t>UZUNKÖPRÜ</t>
  </si>
  <si>
    <t>ELAZIĞ</t>
  </si>
  <si>
    <t>AĞIN</t>
  </si>
  <si>
    <t>ALACAKAYA</t>
  </si>
  <si>
    <t>ARICAK</t>
  </si>
  <si>
    <t>BASKİL</t>
  </si>
  <si>
    <t>KARAKOÇAN</t>
  </si>
  <si>
    <t>KEBAN</t>
  </si>
  <si>
    <t>KOVANCILAR</t>
  </si>
  <si>
    <t>MADEN</t>
  </si>
  <si>
    <t>PALU</t>
  </si>
  <si>
    <t>SİVRİCE</t>
  </si>
  <si>
    <t>ERZİNCAN</t>
  </si>
  <si>
    <t>ÇAYIRLI</t>
  </si>
  <si>
    <t>İLİÇ</t>
  </si>
  <si>
    <t>KEMAH</t>
  </si>
  <si>
    <t>KEMALİYE</t>
  </si>
  <si>
    <t>OTLUKBELİ</t>
  </si>
  <si>
    <t>REFAHİYE</t>
  </si>
  <si>
    <t>TERCAN</t>
  </si>
  <si>
    <t>ÜZÜMLÜ</t>
  </si>
  <si>
    <t>GİRESUN</t>
  </si>
  <si>
    <t>ALUCRA</t>
  </si>
  <si>
    <t>BULANCAK</t>
  </si>
  <si>
    <t>ÇAMOLUK</t>
  </si>
  <si>
    <t>ÇANAKÇI</t>
  </si>
  <si>
    <t>DERELİ</t>
  </si>
  <si>
    <t>DOĞANKENT</t>
  </si>
  <si>
    <t>ESPİYE</t>
  </si>
  <si>
    <t>EYNESİL</t>
  </si>
  <si>
    <t>GÖRELE</t>
  </si>
  <si>
    <t>GÜCE</t>
  </si>
  <si>
    <t>KEŞAP</t>
  </si>
  <si>
    <t>PİRAZİZ</t>
  </si>
  <si>
    <t>ŞEBİNKARAHİSAR</t>
  </si>
  <si>
    <t>TİREBOLU</t>
  </si>
  <si>
    <t>YAĞLIDERE</t>
  </si>
  <si>
    <t>GÜMÜŞHANE</t>
  </si>
  <si>
    <t>KELKİT</t>
  </si>
  <si>
    <t>KÖSE</t>
  </si>
  <si>
    <t>KÜRTÜN</t>
  </si>
  <si>
    <t>ŞİRAN</t>
  </si>
  <si>
    <t>TORUL</t>
  </si>
  <si>
    <t>HAKKARİ</t>
  </si>
  <si>
    <t>ÇUKURCA</t>
  </si>
  <si>
    <t>ŞEMDİNLİ</t>
  </si>
  <si>
    <t>YÜKSEKOVA</t>
  </si>
  <si>
    <t>IĞDIR</t>
  </si>
  <si>
    <t>ARALIK</t>
  </si>
  <si>
    <t>KARAKOYUNLU</t>
  </si>
  <si>
    <t>TUZLUCA</t>
  </si>
  <si>
    <t>ISPARTA</t>
  </si>
  <si>
    <t>AKSU</t>
  </si>
  <si>
    <t>ATABEY</t>
  </si>
  <si>
    <t>EĞİRDİR</t>
  </si>
  <si>
    <t>GELENDOST</t>
  </si>
  <si>
    <t>GÖNEN</t>
  </si>
  <si>
    <t>KEÇİBORLU</t>
  </si>
  <si>
    <t>SENİRKENT</t>
  </si>
  <si>
    <t>SÜTÇÜLER</t>
  </si>
  <si>
    <t>ŞARKİKARAAĞAÇ</t>
  </si>
  <si>
    <t>ULUBORLU</t>
  </si>
  <si>
    <t>YALVAÇ</t>
  </si>
  <si>
    <t>YENİŞARBADEMLİ</t>
  </si>
  <si>
    <t>KARABÜK</t>
  </si>
  <si>
    <t>EFLANİ</t>
  </si>
  <si>
    <t>ESKİPAZAR</t>
  </si>
  <si>
    <t>OVACIK</t>
  </si>
  <si>
    <t>SAFRANBOLU</t>
  </si>
  <si>
    <t>KARAMAN</t>
  </si>
  <si>
    <t>AYRANCI</t>
  </si>
  <si>
    <t>BAŞYAYLA</t>
  </si>
  <si>
    <t>ERMENEK</t>
  </si>
  <si>
    <t>KAZIMKARABEKİR</t>
  </si>
  <si>
    <t>SARIVELİLER</t>
  </si>
  <si>
    <t>KARS</t>
  </si>
  <si>
    <t>AKYAKA</t>
  </si>
  <si>
    <t>ARPAÇAY</t>
  </si>
  <si>
    <t>DİGOR</t>
  </si>
  <si>
    <t>KAĞIZMAN</t>
  </si>
  <si>
    <t>SARIKAMIŞ</t>
  </si>
  <si>
    <t>SELİM</t>
  </si>
  <si>
    <t>SUSUZ</t>
  </si>
  <si>
    <t>KASTAMONU</t>
  </si>
  <si>
    <t>ABANA</t>
  </si>
  <si>
    <t>AĞLI</t>
  </si>
  <si>
    <t>ARAÇ</t>
  </si>
  <si>
    <t>AZDAVAY</t>
  </si>
  <si>
    <t>BOZKURT</t>
  </si>
  <si>
    <t>CİDE</t>
  </si>
  <si>
    <t>ÇATALZEYTİN</t>
  </si>
  <si>
    <t>DADAY</t>
  </si>
  <si>
    <t>DEVREKANİ</t>
  </si>
  <si>
    <t>DOĞANYURT</t>
  </si>
  <si>
    <t>HANÖNÜ</t>
  </si>
  <si>
    <t>İHSANGAZİ</t>
  </si>
  <si>
    <t>İNEBOLU</t>
  </si>
  <si>
    <t>KÜRE</t>
  </si>
  <si>
    <t>PINARBAŞI</t>
  </si>
  <si>
    <t>SEYDİLER</t>
  </si>
  <si>
    <t>ŞENPAZAR</t>
  </si>
  <si>
    <t>TAŞKÖPRÜ</t>
  </si>
  <si>
    <t>TOSYA</t>
  </si>
  <si>
    <t>KIRIKKALE</t>
  </si>
  <si>
    <t>BAHŞİLİ</t>
  </si>
  <si>
    <t>BALIŞEYH</t>
  </si>
  <si>
    <t>ÇELEBİ</t>
  </si>
  <si>
    <t>DELİCE</t>
  </si>
  <si>
    <t>KARAKEÇİLİ</t>
  </si>
  <si>
    <t>KESKİN</t>
  </si>
  <si>
    <t>SULAKYURT</t>
  </si>
  <si>
    <t>YAHŞİHAN</t>
  </si>
  <si>
    <t>KIRKLARELİ</t>
  </si>
  <si>
    <t>BABAESKİ</t>
  </si>
  <si>
    <t>DEMİRKÖY</t>
  </si>
  <si>
    <t>KOFÇAZ</t>
  </si>
  <si>
    <t>LÜLEBURGAZ</t>
  </si>
  <si>
    <t>PEHLİVANKÖY</t>
  </si>
  <si>
    <t>PINARHİSAR</t>
  </si>
  <si>
    <t>VİZE</t>
  </si>
  <si>
    <t>KIRŞEHİR</t>
  </si>
  <si>
    <t>AKÇAKENT</t>
  </si>
  <si>
    <t>AKPINAR</t>
  </si>
  <si>
    <t>BOZTEPE</t>
  </si>
  <si>
    <t>ÇİÇEKDAĞI</t>
  </si>
  <si>
    <t>KAMAN</t>
  </si>
  <si>
    <t>MUCUR</t>
  </si>
  <si>
    <t>KİLİS</t>
  </si>
  <si>
    <t>ELBEYLİ</t>
  </si>
  <si>
    <t>MUSABEYLİ</t>
  </si>
  <si>
    <t>POLATELİ</t>
  </si>
  <si>
    <t>KÜTAHYA</t>
  </si>
  <si>
    <t>ALTINTAŞ</t>
  </si>
  <si>
    <t>ASLANAPA</t>
  </si>
  <si>
    <t>ÇAVDARHİSAR</t>
  </si>
  <si>
    <t>DOMANİÇ</t>
  </si>
  <si>
    <t>DUMLUPINAR</t>
  </si>
  <si>
    <t>EMET</t>
  </si>
  <si>
    <t>GEDİZ</t>
  </si>
  <si>
    <t>HİSARCIK</t>
  </si>
  <si>
    <t>PAZARLAR</t>
  </si>
  <si>
    <t>SİMAV</t>
  </si>
  <si>
    <t>ŞAPHANE</t>
  </si>
  <si>
    <t>TAVŞANLI</t>
  </si>
  <si>
    <t>MUŞ</t>
  </si>
  <si>
    <t>BULANIK</t>
  </si>
  <si>
    <t>HASKÖY</t>
  </si>
  <si>
    <t>KORKUT</t>
  </si>
  <si>
    <t>MALAZGİRT</t>
  </si>
  <si>
    <t>VARTO</t>
  </si>
  <si>
    <t>NEVŞEHİR</t>
  </si>
  <si>
    <t>ACIGÖL</t>
  </si>
  <si>
    <t>AVANOS</t>
  </si>
  <si>
    <t>DERİNKUYU</t>
  </si>
  <si>
    <t>GÜLŞEHİR</t>
  </si>
  <si>
    <t>HACIBEKTAŞ</t>
  </si>
  <si>
    <t>KOZAKLI</t>
  </si>
  <si>
    <t>ÜRGÜP</t>
  </si>
  <si>
    <t>NİĞDE</t>
  </si>
  <si>
    <t>ALTUNHİSAR</t>
  </si>
  <si>
    <t>BOR</t>
  </si>
  <si>
    <t>ÇAMARDI</t>
  </si>
  <si>
    <t>ÇİFTLİK</t>
  </si>
  <si>
    <t>ULUKIŞLA</t>
  </si>
  <si>
    <t>OSMANİYE</t>
  </si>
  <si>
    <t>BAHÇE</t>
  </si>
  <si>
    <t>DÜZİÇİ</t>
  </si>
  <si>
    <t>HASANBEYLİ</t>
  </si>
  <si>
    <t>KADİRLİ</t>
  </si>
  <si>
    <t>SUMBAS</t>
  </si>
  <si>
    <t>TOPRAKKALE</t>
  </si>
  <si>
    <t>RİZE</t>
  </si>
  <si>
    <t>ARDEŞEN</t>
  </si>
  <si>
    <t>ÇAMLIHEMŞİN</t>
  </si>
  <si>
    <t>ÇAYELİ</t>
  </si>
  <si>
    <t>DEREPAZARI</t>
  </si>
  <si>
    <t>FINDIKLI</t>
  </si>
  <si>
    <t>GÜNEYSU</t>
  </si>
  <si>
    <t>HEMŞİN</t>
  </si>
  <si>
    <t>İKİZDERE</t>
  </si>
  <si>
    <t>İYİDERE</t>
  </si>
  <si>
    <t>KALKANDERE</t>
  </si>
  <si>
    <t>PAZAR</t>
  </si>
  <si>
    <t>SİİRT</t>
  </si>
  <si>
    <t>TİLLO</t>
  </si>
  <si>
    <t>BAYKAN</t>
  </si>
  <si>
    <t>ERUH</t>
  </si>
  <si>
    <t>KURTALAN</t>
  </si>
  <si>
    <t>PERVARİ</t>
  </si>
  <si>
    <t>ŞİRVAN</t>
  </si>
  <si>
    <t>SİNOP</t>
  </si>
  <si>
    <t>AYANCIK</t>
  </si>
  <si>
    <t>BOYABAT</t>
  </si>
  <si>
    <t>DİKMEN</t>
  </si>
  <si>
    <t>DURAĞAN</t>
  </si>
  <si>
    <t>ERFELEK</t>
  </si>
  <si>
    <t>GERZE</t>
  </si>
  <si>
    <t>SARAYDÜZÜ</t>
  </si>
  <si>
    <t>TÜRKELİ</t>
  </si>
  <si>
    <t>SİVAS</t>
  </si>
  <si>
    <t>AKINCILAR</t>
  </si>
  <si>
    <t>DİVRİĞİ</t>
  </si>
  <si>
    <t>DOĞANŞAR</t>
  </si>
  <si>
    <t>GEMEREK</t>
  </si>
  <si>
    <t>GÖLOVA</t>
  </si>
  <si>
    <t>GÜRÜN</t>
  </si>
  <si>
    <t>HAFİK</t>
  </si>
  <si>
    <t>İMRANLI</t>
  </si>
  <si>
    <t>KANGAL</t>
  </si>
  <si>
    <t>KOYULHİSAR</t>
  </si>
  <si>
    <t>SUŞEHRİ</t>
  </si>
  <si>
    <t>ŞARKIŞLA</t>
  </si>
  <si>
    <t>ULAŞ</t>
  </si>
  <si>
    <t>YILDIZELİ</t>
  </si>
  <si>
    <t>ZARA</t>
  </si>
  <si>
    <t>ŞIRNAK</t>
  </si>
  <si>
    <t>BEYTÜŞŞEBAP</t>
  </si>
  <si>
    <t>CİZRE</t>
  </si>
  <si>
    <t>GÜÇLÜKONAK</t>
  </si>
  <si>
    <t>İDİL</t>
  </si>
  <si>
    <t>SİLOPİ</t>
  </si>
  <si>
    <t>ULUDERE</t>
  </si>
  <si>
    <t>TOKAT</t>
  </si>
  <si>
    <t>ALMUS</t>
  </si>
  <si>
    <t>ARTOVA</t>
  </si>
  <si>
    <t>BAŞÇİFTLİK</t>
  </si>
  <si>
    <t>ERBAA</t>
  </si>
  <si>
    <t>NİKSAR</t>
  </si>
  <si>
    <t>REŞADİYE</t>
  </si>
  <si>
    <t>SULUSARAY</t>
  </si>
  <si>
    <t>TURHAL</t>
  </si>
  <si>
    <t>YEŞİLYURT</t>
  </si>
  <si>
    <t>ZİLE</t>
  </si>
  <si>
    <t>TUNCELİ</t>
  </si>
  <si>
    <t>ÇEMİŞGEZEK</t>
  </si>
  <si>
    <t>HOZAT</t>
  </si>
  <si>
    <t>MAZGİRT</t>
  </si>
  <si>
    <t>PERTEK</t>
  </si>
  <si>
    <t>PÜLÜMÜR</t>
  </si>
  <si>
    <t>UŞAK</t>
  </si>
  <si>
    <t>BANAZ</t>
  </si>
  <si>
    <t>EŞME</t>
  </si>
  <si>
    <t>KARAHALLI</t>
  </si>
  <si>
    <t>SİVASLI</t>
  </si>
  <si>
    <t>ULUBEY</t>
  </si>
  <si>
    <t>YALOVA</t>
  </si>
  <si>
    <t>ALTINOVA</t>
  </si>
  <si>
    <t>ARMUTLU</t>
  </si>
  <si>
    <t>ÇINARCIK</t>
  </si>
  <si>
    <t>ÇİFTLİKKÖY</t>
  </si>
  <si>
    <t>TERMAL</t>
  </si>
  <si>
    <t>YOZGAT</t>
  </si>
  <si>
    <t>AKDAĞMADENİ</t>
  </si>
  <si>
    <t>AYDINCIK</t>
  </si>
  <si>
    <t>BOĞAZLIYAN</t>
  </si>
  <si>
    <t>ÇANDIR</t>
  </si>
  <si>
    <t>ÇAYIRALAN</t>
  </si>
  <si>
    <t>ÇEKEREK</t>
  </si>
  <si>
    <t>KADIŞEHRİ</t>
  </si>
  <si>
    <t>SARAYKENT</t>
  </si>
  <si>
    <t>SARIKAYA</t>
  </si>
  <si>
    <t>SORGUN</t>
  </si>
  <si>
    <t>ŞEFAATLİ</t>
  </si>
  <si>
    <t>YENİFAKILI</t>
  </si>
  <si>
    <t>YERKÖY</t>
  </si>
  <si>
    <t>ZONGULDAK</t>
  </si>
  <si>
    <t>ALAPLI</t>
  </si>
  <si>
    <t>ÇAYCUMA</t>
  </si>
  <si>
    <t>DEVREK</t>
  </si>
  <si>
    <t>EREĞLİ</t>
  </si>
  <si>
    <t>GÖKÇEBEY</t>
  </si>
  <si>
    <t>KİLİMLİ</t>
  </si>
  <si>
    <t>KOZLU</t>
  </si>
  <si>
    <t>EK II: KÖYLERE HİZMET GÖTÜRME BİRLİKLERİ (KHGB) PROJELERİ TABLOSU</t>
  </si>
  <si>
    <t>KÖYLERE HİZMET GÖTÜRME BİRLİĞİNİN</t>
  </si>
  <si>
    <t>HESAP NUMARASI (IBAN):</t>
  </si>
  <si>
    <t>TL</t>
  </si>
  <si>
    <t>BANKA ve ŞUBE ADI :</t>
  </si>
  <si>
    <t>ŞUBE KODU :</t>
  </si>
  <si>
    <t>VERGİ KİMLİK NUMARASI :</t>
  </si>
  <si>
    <t>I. KÖY YOLU</t>
  </si>
  <si>
    <t>PROJE (1)</t>
  </si>
  <si>
    <t>Konusu (2)</t>
  </si>
  <si>
    <t>Niteliği (3)</t>
  </si>
  <si>
    <t>ÖDENEĞİ (TL)</t>
  </si>
  <si>
    <t>ADI</t>
  </si>
  <si>
    <t>Yeri (Köy veya Bağlısı)</t>
  </si>
  <si>
    <t>(1): Birden fazla üniteye (köy ve bağlısı) hizmet edecek bir proje adlandırılırken bütün ünite isimleri yazılacaktır.</t>
  </si>
  <si>
    <t>II. KÖY İÇME SUYU</t>
  </si>
  <si>
    <t>(1): Birden fazla üniteye (köy ve bağlı) hizmet edecek bir proje adlandırılırken bütün ünite isimleri yazılacaktır.</t>
  </si>
  <si>
    <t xml:space="preserve">III. KÜÇÜK ÖLÇEKLİ SULAMA </t>
  </si>
  <si>
    <t>İLÇE KHGB</t>
  </si>
  <si>
    <t>MERKEZ KHGB</t>
  </si>
  <si>
    <t>İL ÖZEL İDARESİ</t>
  </si>
  <si>
    <r>
      <t xml:space="preserve">IV. ATIK SU </t>
    </r>
    <r>
      <rPr>
        <b/>
        <sz val="10"/>
        <color indexed="10"/>
        <rFont val="Arial"/>
        <family val="2"/>
        <charset val="162"/>
      </rPr>
      <t/>
    </r>
  </si>
  <si>
    <t>V. ORTAK ALIM İŞLERİ (İLÇE KHGB'LERİ TARAFINDAN DOLDURULACAKTIR) (1)</t>
  </si>
  <si>
    <t>MERKEZ KHGB'YE KESİLEN ÖDENEK
(TL)</t>
  </si>
  <si>
    <t>İÖİ'YE KESİLEN ÖDENEK
(TL)</t>
  </si>
  <si>
    <t>TOPLAM KESİLEN ÖDENEK
(TL)</t>
  </si>
  <si>
    <t>ASFALT ALIMI</t>
  </si>
  <si>
    <t>MADENİ YAĞ</t>
  </si>
  <si>
    <t>AKARYAKIT ALIMI</t>
  </si>
  <si>
    <t>BORU ALIMI</t>
  </si>
  <si>
    <t>SAYISAL HARİTA YAPIMI</t>
  </si>
  <si>
    <t>TRAFİK İŞARET LEVHALARI ALIMI</t>
  </si>
  <si>
    <t>YEDEK PARÇA ALIMI</t>
  </si>
  <si>
    <t>ARAÇ KİRALAMA</t>
  </si>
  <si>
    <t>İŞ MAKİNASI LASTİĞİ</t>
  </si>
  <si>
    <t>ETÜD - PROJE PROGRAMI</t>
  </si>
  <si>
    <t>TEKNİK KONTROLLÜK HİZMETLERİ</t>
  </si>
  <si>
    <t>(1): Kesinti yapılan toplam ödenek miktarı ilçe ödeneğinin yüzde 30'unu geçemez.</t>
  </si>
  <si>
    <t>VI. KHGB YÖNETİM ve MÜŞAVİRLİK HİZMET GİDERLERİ (1)</t>
  </si>
  <si>
    <t>KHGB Yönetim Giderleri</t>
  </si>
  <si>
    <t>Müşavirlik Hizmetleri</t>
  </si>
  <si>
    <t>(1) Yönetim giderleri ve müşavirlik hizmetleri KHGB ödeneğinin yüzde ikisini aşamaz.</t>
  </si>
  <si>
    <t>VII. KHGB ÖDENEK TAHSİSİ ÖZETİ</t>
  </si>
  <si>
    <t>ALT HİZMET PROGRAMLARI VE DİĞER İŞLER</t>
  </si>
  <si>
    <t xml:space="preserve">       PROJE SAYISI</t>
  </si>
  <si>
    <t>KÖY YOLLARI</t>
  </si>
  <si>
    <t>KÖY İÇME SULARI</t>
  </si>
  <si>
    <t>KÜÇÜK ÖLÇEKLİ SULAMA (İLÇE KHGB+MERKEZ KHGB+İÖİ)</t>
  </si>
  <si>
    <t>ATIK SU (İLÇE KHGB+MERKEZ KHGB+İÖİ)</t>
  </si>
  <si>
    <t>KHGB YÖNETİM ve MÜŞAVİRLİK HİZMET GİDERLERİ</t>
  </si>
  <si>
    <t>ORTAK ALIM İŞLERİ</t>
  </si>
  <si>
    <t>MÜLGA KHGM PROJELERİ</t>
  </si>
  <si>
    <t>ARA TOPLAM</t>
  </si>
  <si>
    <t>GENEL TOPLAM</t>
  </si>
  <si>
    <t>ÖDENEĞİ 
(TL)</t>
  </si>
  <si>
    <t>İRTİBAT BİLGİLERİ</t>
  </si>
  <si>
    <t>Yetkili</t>
  </si>
  <si>
    <t>Telefon</t>
  </si>
  <si>
    <t>Faks</t>
  </si>
  <si>
    <t>e-posta</t>
  </si>
  <si>
    <t>Konusu (3)</t>
  </si>
  <si>
    <t>Niteliği (4)</t>
  </si>
  <si>
    <t>PROJE SAYISI</t>
  </si>
  <si>
    <t>:</t>
  </si>
  <si>
    <t>Yetkili :</t>
  </si>
  <si>
    <t>Faks :</t>
  </si>
  <si>
    <t>e-posta :</t>
  </si>
  <si>
    <t>Proje 
Sayısı</t>
  </si>
  <si>
    <t>I - KÖYLERE HİZMET GÖTÜRME BİRLİKLERİ PROJELERİ</t>
  </si>
  <si>
    <t>Köy Yolları</t>
  </si>
  <si>
    <t>Köy İçme Suları</t>
  </si>
  <si>
    <t>Küçük Ölçekli Sulama</t>
  </si>
  <si>
    <t>Atık Su</t>
  </si>
  <si>
    <t>Tüm KHGB'lerin Yönetim Gideri</t>
  </si>
  <si>
    <t>Tüm KHGB'lerin Müşavirlik Hizmetleri</t>
  </si>
  <si>
    <r>
      <t xml:space="preserve">Merkez KHGB Ortak Alım Ödeneği </t>
    </r>
    <r>
      <rPr>
        <i/>
        <sz val="10"/>
        <rFont val="Arial"/>
        <family val="2"/>
        <charset val="162"/>
      </rPr>
      <t>(Asfalt, madeni yağ, akaryakıt, boru, sayısal harita,  trafik işaret levhaları, yedek parça, araç kiralama, iş makinası lastiği)</t>
    </r>
  </si>
  <si>
    <t>Ara Toplam (A)</t>
  </si>
  <si>
    <t>Küçük Ölçekli Sulama (KÖYDES)</t>
  </si>
  <si>
    <t>Atık Su (KÖYDES)</t>
  </si>
  <si>
    <r>
      <t xml:space="preserve">İl Özel İdaresi Ortak Alım Ödeneği </t>
    </r>
    <r>
      <rPr>
        <i/>
        <sz val="10"/>
        <rFont val="Arial"/>
        <family val="2"/>
        <charset val="162"/>
      </rPr>
      <t>(Asfalt, madeni yağ, akaryakıt, boru, sayısal harita,  trafik işaret levhaları, yedek parça, araç kiralama, iş makinası lastiği, etüd proje ve teknik kontrollük )</t>
    </r>
  </si>
  <si>
    <t>Ara Toplam (B)</t>
  </si>
  <si>
    <t>III - İL TOPLAM ÖDENEĞİ (A+B)</t>
  </si>
  <si>
    <t>Nüfus hesaplamalarında, 31.12.2016 itibarıyla açıklanan Adrese Dayalı Nüfus Kayıt Sistemi sonuçları kullanılacaktır.</t>
  </si>
  <si>
    <t>İL TOPLAMI</t>
  </si>
  <si>
    <t>İLÇE KÖYDES YPK ÖDENEĞİ</t>
  </si>
  <si>
    <t>Yoldan Yararlanan Nüfus (2)</t>
  </si>
  <si>
    <t>Yol Öncelik Sınıfı (5)</t>
  </si>
  <si>
    <r>
      <t>(1):"</t>
    </r>
    <r>
      <rPr>
        <sz val="10"/>
        <color rgb="FFFF0000"/>
        <rFont val="Arial"/>
        <family val="2"/>
        <charset val="162"/>
      </rPr>
      <t>Yolun Adı</t>
    </r>
    <r>
      <rPr>
        <sz val="10"/>
        <rFont val="Arial"/>
        <family val="2"/>
        <charset val="162"/>
      </rPr>
      <t xml:space="preserve">" bölümüne Yolun başlanğıcından bitimine kadar yolu tanımlayan güzergah açık olarak yazılacaktır. </t>
    </r>
  </si>
  <si>
    <t>Yolun Adı</t>
  </si>
  <si>
    <t>Yoldan Yararlanan Üniteler 
(Köy veya Bağlısı)</t>
  </si>
  <si>
    <r>
      <rPr>
        <sz val="10"/>
        <color rgb="FFFF0000"/>
        <rFont val="Arial"/>
        <family val="2"/>
        <charset val="162"/>
      </rPr>
      <t>"Yoldan Yararlanan Üniteler (Köy veya Bağlısı)":</t>
    </r>
    <r>
      <rPr>
        <sz val="10"/>
        <rFont val="Arial"/>
        <family val="2"/>
        <charset val="162"/>
      </rPr>
      <t xml:space="preserve"> Yoldan yararlanan tüm ünitelerin (köy ve bağlısı) isimleri yazılacaktır.
</t>
    </r>
  </si>
  <si>
    <r>
      <t xml:space="preserve">(2): </t>
    </r>
    <r>
      <rPr>
        <sz val="10"/>
        <color rgb="FFFF0000"/>
        <rFont val="Arial"/>
        <family val="2"/>
        <charset val="162"/>
      </rPr>
      <t>"Yoldan Yararlanan Nüfus"</t>
    </r>
    <r>
      <rPr>
        <sz val="10"/>
        <rFont val="Arial"/>
        <family val="2"/>
        <charset val="162"/>
      </rPr>
      <t xml:space="preserve"> bölümüne; projeden yararlanan ünite(lerin) toplam nüfusu yazılacaktır. </t>
    </r>
  </si>
  <si>
    <r>
      <t>(4): Projenin</t>
    </r>
    <r>
      <rPr>
        <sz val="10"/>
        <color rgb="FFFF0000"/>
        <rFont val="Arial"/>
        <family val="2"/>
        <charset val="162"/>
      </rPr>
      <t xml:space="preserve"> "Niteliği"</t>
    </r>
    <r>
      <rPr>
        <sz val="10"/>
        <rFont val="Arial"/>
        <family val="2"/>
        <charset val="162"/>
      </rPr>
      <t xml:space="preserve"> bölümüne; 31.12.2016 tarihi itibariyle köy altyapısı envanterindeki yol niteliği yazılacaktır. </t>
    </r>
  </si>
  <si>
    <t xml:space="preserve">Söz konusu yol birden fazla yol niteliği içeriyorsa her yol niteliği ayrı ayrı yazılacak. Yol niteliğinden sonra o nielikteki yolun uzunluğu parantez içerisinde yazılacaktır. </t>
  </si>
  <si>
    <r>
      <t xml:space="preserve">Örnek (1), toplam 10 km'lik yolun 6 km'si stabilize, 4 km uzunluğu sathi kaplama ise </t>
    </r>
    <r>
      <rPr>
        <sz val="10"/>
        <color rgb="FFFF0000"/>
        <rFont val="Arial"/>
        <family val="2"/>
        <charset val="162"/>
      </rPr>
      <t>"stabilize (6 km)", "sathi kaplama (4 km)"</t>
    </r>
    <r>
      <rPr>
        <sz val="10"/>
        <rFont val="Arial"/>
        <family val="2"/>
        <charset val="162"/>
      </rPr>
      <t xml:space="preserve"> yazılmalıdır. </t>
    </r>
  </si>
  <si>
    <r>
      <t xml:space="preserve">Örnek (2) 10 km'lik yolun tamamı stabilize ise </t>
    </r>
    <r>
      <rPr>
        <sz val="10"/>
        <color rgb="FFFF0000"/>
        <rFont val="Arial"/>
        <family val="2"/>
        <charset val="162"/>
      </rPr>
      <t>"stabilize ( 10 km)"</t>
    </r>
    <r>
      <rPr>
        <sz val="10"/>
        <rFont val="Arial"/>
        <family val="2"/>
        <charset val="162"/>
      </rPr>
      <t xml:space="preserve"> yazılmalıdır.</t>
    </r>
  </si>
  <si>
    <r>
      <t xml:space="preserve">(5): </t>
    </r>
    <r>
      <rPr>
        <sz val="10"/>
        <color rgb="FFFF0000"/>
        <rFont val="Arial"/>
        <family val="2"/>
        <charset val="162"/>
      </rPr>
      <t xml:space="preserve">"Yol Öncelik Sınıfı" </t>
    </r>
    <r>
      <rPr>
        <sz val="10"/>
        <rFont val="Arial"/>
        <family val="2"/>
        <charset val="162"/>
      </rPr>
      <t>bölümüne; Projeye konu edilen yolun, önce hangi sınıfa ait olduğu (birinci derece, ikinci derece veya köy içi) sonra grup yol mu yoksa münferit yol mu olduğu bilgisi yazılacaktır.</t>
    </r>
  </si>
  <si>
    <t xml:space="preserve">Söz konusu yol birden fazla yol öncelik sınıfı içermesi durumunda her yol sınıfı ayrı ayrı yazılacak. Yol sınıfından sonra o sınıfa ait yolun uzunluğu parantez içerisinde yazılacaktır. </t>
  </si>
  <si>
    <r>
      <t xml:space="preserve">Örnek (1),  toplam 10 km'lik yolun 6 km'si  "birinci decece grup", 4 km "köy içi grup" ise </t>
    </r>
    <r>
      <rPr>
        <sz val="10"/>
        <color rgb="FFFF0000"/>
        <rFont val="Arial"/>
        <family val="2"/>
        <charset val="162"/>
      </rPr>
      <t xml:space="preserve"> "birinci decece grup (6 km)"</t>
    </r>
    <r>
      <rPr>
        <sz val="10"/>
        <rFont val="Arial"/>
        <family val="2"/>
        <charset val="162"/>
      </rPr>
      <t>,</t>
    </r>
    <r>
      <rPr>
        <sz val="10"/>
        <color rgb="FFFF0000"/>
        <rFont val="Arial"/>
        <family val="2"/>
        <charset val="162"/>
      </rPr>
      <t xml:space="preserve"> "köy içi grup (4 km)"</t>
    </r>
    <r>
      <rPr>
        <sz val="10"/>
        <rFont val="Arial"/>
        <family val="2"/>
        <charset val="162"/>
      </rPr>
      <t xml:space="preserve"> yazılmalıdır.</t>
    </r>
  </si>
  <si>
    <r>
      <t xml:space="preserve">(3): Projenin </t>
    </r>
    <r>
      <rPr>
        <sz val="10"/>
        <color rgb="FFFF0000"/>
        <rFont val="Arial"/>
        <family val="2"/>
        <charset val="162"/>
      </rPr>
      <t>"Konusu"</t>
    </r>
    <r>
      <rPr>
        <sz val="10"/>
        <rFont val="Arial"/>
        <family val="2"/>
        <charset val="162"/>
      </rPr>
      <t xml:space="preserve"> bölümüne;proje kapsamında yolda yapılacak tüm faaliyet yazılacaktır. Örneğin </t>
    </r>
    <r>
      <rPr>
        <sz val="10"/>
        <color rgb="FFFF0000"/>
        <rFont val="Arial"/>
        <family val="2"/>
        <charset val="162"/>
      </rPr>
      <t>"stabilizden asfalt dönüşüm"</t>
    </r>
    <r>
      <rPr>
        <sz val="10"/>
        <rFont val="Arial"/>
        <family val="2"/>
        <charset val="162"/>
      </rPr>
      <t>,</t>
    </r>
    <r>
      <rPr>
        <sz val="10"/>
        <color rgb="FFFF0000"/>
        <rFont val="Arial"/>
        <family val="2"/>
        <charset val="162"/>
      </rPr>
      <t xml:space="preserve"> "menfez"</t>
    </r>
    <r>
      <rPr>
        <sz val="10"/>
        <rFont val="Arial"/>
        <family val="2"/>
        <charset val="162"/>
      </rPr>
      <t xml:space="preserve">, </t>
    </r>
    <r>
      <rPr>
        <sz val="10"/>
        <color rgb="FFFF0000"/>
        <rFont val="Arial"/>
        <family val="2"/>
        <charset val="162"/>
      </rPr>
      <t>"köprü" vb. yazılacaktır.</t>
    </r>
  </si>
  <si>
    <r>
      <t xml:space="preserve">Örnek (2) 10 km'lik yolun tamamı "birinci derece grup" ise </t>
    </r>
    <r>
      <rPr>
        <sz val="10"/>
        <color rgb="FFFF0000"/>
        <rFont val="Arial"/>
        <family val="2"/>
        <charset val="162"/>
      </rPr>
      <t xml:space="preserve">"birinci decece grup ( 10 km)" </t>
    </r>
    <r>
      <rPr>
        <sz val="10"/>
        <rFont val="Arial"/>
        <family val="2"/>
        <charset val="162"/>
      </rPr>
      <t>yazılmalıdır.</t>
    </r>
  </si>
  <si>
    <r>
      <t xml:space="preserve">Örnek, </t>
    </r>
    <r>
      <rPr>
        <sz val="10"/>
        <color rgb="FFFF0000"/>
        <rFont val="Arial"/>
        <family val="2"/>
        <charset val="162"/>
      </rPr>
      <t>"susuz yeni tesis"</t>
    </r>
    <r>
      <rPr>
        <sz val="10"/>
        <rFont val="Arial"/>
        <family val="2"/>
        <charset val="162"/>
      </rPr>
      <t xml:space="preserve">, </t>
    </r>
    <r>
      <rPr>
        <sz val="10"/>
        <color rgb="FFFF0000"/>
        <rFont val="Arial"/>
        <family val="2"/>
        <charset val="162"/>
      </rPr>
      <t>"suyu yetersiz (şebekeli) tesis geliştirme"</t>
    </r>
    <r>
      <rPr>
        <sz val="10"/>
        <rFont val="Arial"/>
        <family val="2"/>
        <charset val="162"/>
      </rPr>
      <t xml:space="preserve">, </t>
    </r>
    <r>
      <rPr>
        <sz val="10"/>
        <color rgb="FFFF0000"/>
        <rFont val="Arial"/>
        <family val="2"/>
        <charset val="162"/>
      </rPr>
      <t>"sulu (şebekeli) bakım ve onarım"</t>
    </r>
    <r>
      <rPr>
        <sz val="10"/>
        <rFont val="Arial"/>
        <family val="2"/>
        <charset val="162"/>
      </rPr>
      <t>, vb</t>
    </r>
  </si>
  <si>
    <r>
      <t>Bu bölüme 31.12.2016 tarihi itibariyle hazırlanan köy altyapısı envanterindeki</t>
    </r>
    <r>
      <rPr>
        <sz val="10"/>
        <color rgb="FFFF0000"/>
        <rFont val="Arial"/>
        <family val="2"/>
        <charset val="162"/>
      </rPr>
      <t xml:space="preserve"> </t>
    </r>
    <r>
      <rPr>
        <b/>
        <sz val="10"/>
        <color rgb="FFFF0000"/>
        <rFont val="Arial"/>
        <family val="2"/>
        <charset val="162"/>
      </rPr>
      <t>birinci derece ve köy içi yollar  teklif edilebilecektir.</t>
    </r>
  </si>
  <si>
    <r>
      <t>(2): Projenin</t>
    </r>
    <r>
      <rPr>
        <sz val="10"/>
        <color rgb="FFFF0000"/>
        <rFont val="Arial"/>
        <family val="2"/>
        <charset val="162"/>
      </rPr>
      <t xml:space="preserve"> "Konusu" </t>
    </r>
    <r>
      <rPr>
        <sz val="10"/>
        <rFont val="Arial"/>
        <family val="2"/>
        <charset val="162"/>
      </rPr>
      <t xml:space="preserve">bölümüne;proje kapsamında yapılacak tüm içmesuyu faaliyet(leri) yazılacaktır. </t>
    </r>
    <r>
      <rPr>
        <sz val="10"/>
        <color rgb="FFFF0000"/>
        <rFont val="Arial"/>
        <family val="2"/>
        <charset val="162"/>
      </rPr>
      <t>"gölet yapımı"</t>
    </r>
    <r>
      <rPr>
        <sz val="10"/>
        <rFont val="Arial"/>
        <family val="2"/>
        <charset val="162"/>
      </rPr>
      <t xml:space="preserve">, </t>
    </r>
    <r>
      <rPr>
        <sz val="10"/>
        <color rgb="FFFF0000"/>
        <rFont val="Arial"/>
        <family val="2"/>
        <charset val="162"/>
      </rPr>
      <t>"hayvan içmesuyu göleti"</t>
    </r>
    <r>
      <rPr>
        <sz val="10"/>
        <rFont val="Arial"/>
        <family val="2"/>
        <charset val="162"/>
      </rPr>
      <t xml:space="preserve">, </t>
    </r>
    <r>
      <rPr>
        <sz val="10"/>
        <color rgb="FFFF0000"/>
        <rFont val="Arial"/>
        <family val="2"/>
        <charset val="162"/>
      </rPr>
      <t>"gölet sulaması"</t>
    </r>
    <r>
      <rPr>
        <sz val="10"/>
        <rFont val="Arial"/>
        <family val="2"/>
        <charset val="162"/>
      </rPr>
      <t xml:space="preserve">, </t>
    </r>
    <r>
      <rPr>
        <sz val="10"/>
        <color rgb="FFFF0000"/>
        <rFont val="Arial"/>
        <family val="2"/>
        <charset val="162"/>
      </rPr>
      <t>"yerüstü sulaması"</t>
    </r>
    <r>
      <rPr>
        <sz val="10"/>
        <rFont val="Arial"/>
        <family val="2"/>
        <charset val="162"/>
      </rPr>
      <t xml:space="preserve"> </t>
    </r>
  </si>
  <si>
    <r>
      <t xml:space="preserve">veya </t>
    </r>
    <r>
      <rPr>
        <sz val="10"/>
        <color rgb="FFFF0000"/>
        <rFont val="Arial"/>
        <family val="2"/>
        <charset val="162"/>
      </rPr>
      <t>"yeraltı sulaması"</t>
    </r>
    <r>
      <rPr>
        <sz val="10"/>
        <rFont val="Arial"/>
        <family val="2"/>
        <charset val="162"/>
      </rPr>
      <t xml:space="preserve"> seçeneklerinden uygun olanı yazılacaktır.</t>
    </r>
  </si>
  <si>
    <r>
      <t xml:space="preserve">(3): Projenin </t>
    </r>
    <r>
      <rPr>
        <sz val="10"/>
        <color rgb="FFFF0000"/>
        <rFont val="Arial"/>
        <family val="2"/>
        <charset val="162"/>
      </rPr>
      <t>"Niteliği"</t>
    </r>
    <r>
      <rPr>
        <sz val="10"/>
        <rFont val="Arial"/>
        <family val="2"/>
        <charset val="162"/>
      </rPr>
      <t xml:space="preserve"> bölümüne;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t>
    </r>
    <r>
      <rPr>
        <sz val="10"/>
        <color rgb="FFFF0000"/>
        <rFont val="Arial"/>
        <family val="2"/>
        <charset val="162"/>
      </rPr>
      <t>"tamamlama"</t>
    </r>
    <r>
      <rPr>
        <sz val="10"/>
        <rFont val="Arial"/>
        <family val="2"/>
        <charset val="162"/>
      </rPr>
      <t xml:space="preserve"> veya </t>
    </r>
    <r>
      <rPr>
        <sz val="10"/>
        <color rgb="FFFF0000"/>
        <rFont val="Arial"/>
        <family val="2"/>
        <charset val="162"/>
      </rPr>
      <t>"bakım ve onarım"</t>
    </r>
    <r>
      <rPr>
        <sz val="10"/>
        <rFont val="Arial"/>
        <family val="2"/>
        <charset val="162"/>
      </rPr>
      <t xml:space="preserve"> seçeneklerinden uygun olan biri yazılacaktır. </t>
    </r>
  </si>
  <si>
    <r>
      <rPr>
        <sz val="10"/>
        <color rgb="FFFF0000"/>
        <rFont val="Arial"/>
        <family val="2"/>
        <charset val="162"/>
      </rPr>
      <t>"tesis geliştirme"</t>
    </r>
    <r>
      <rPr>
        <sz val="10"/>
        <rFont val="Arial"/>
        <family val="2"/>
        <charset val="162"/>
      </rPr>
      <t>; proje uygulaması sonunda susuzdan suluya, yetersizden suluya veya çeşmeliden şebekeliye gibi geçişlerin olacağı projeleri ifade etmektedir.</t>
    </r>
  </si>
  <si>
    <r>
      <rPr>
        <sz val="10"/>
        <color rgb="FFFF0000"/>
        <rFont val="Arial"/>
        <family val="2"/>
        <charset val="162"/>
      </rPr>
      <t>"bakım ve onarım"</t>
    </r>
    <r>
      <rPr>
        <sz val="10"/>
        <rFont val="Arial"/>
        <family val="2"/>
        <charset val="162"/>
      </rPr>
      <t xml:space="preserve"> ise, proje uygulaması sonunda içmesuyu tesis standardının değişmediği, sadece iyileştirme amaçlı bakım-onarımlarının yapıldığı projelerdir.</t>
    </r>
  </si>
  <si>
    <r>
      <t xml:space="preserve">(2): Projenin </t>
    </r>
    <r>
      <rPr>
        <sz val="10"/>
        <color rgb="FFFF0000"/>
        <rFont val="Arial"/>
        <family val="2"/>
        <charset val="162"/>
      </rPr>
      <t>"Konusu"</t>
    </r>
    <r>
      <rPr>
        <sz val="10"/>
        <rFont val="Arial"/>
        <family val="2"/>
        <charset val="162"/>
      </rPr>
      <t xml:space="preserve"> bölümüne: </t>
    </r>
    <r>
      <rPr>
        <sz val="10"/>
        <color rgb="FFFF0000"/>
        <rFont val="Arial"/>
        <family val="2"/>
        <charset val="162"/>
      </rPr>
      <t>"kanalizasyon"</t>
    </r>
    <r>
      <rPr>
        <sz val="10"/>
        <rFont val="Arial"/>
        <family val="2"/>
        <charset val="162"/>
      </rPr>
      <t xml:space="preserve">, </t>
    </r>
    <r>
      <rPr>
        <sz val="10"/>
        <color rgb="FFFF0000"/>
        <rFont val="Arial"/>
        <family val="2"/>
        <charset val="162"/>
      </rPr>
      <t>"foseptik"</t>
    </r>
    <r>
      <rPr>
        <sz val="10"/>
        <rFont val="Arial"/>
        <family val="2"/>
        <charset val="162"/>
      </rPr>
      <t xml:space="preserve"> veya</t>
    </r>
    <r>
      <rPr>
        <sz val="10"/>
        <color rgb="FFFF0000"/>
        <rFont val="Arial"/>
        <family val="2"/>
        <charset val="162"/>
      </rPr>
      <t xml:space="preserve"> "arıtma"</t>
    </r>
    <r>
      <rPr>
        <sz val="10"/>
        <rFont val="Arial"/>
        <family val="2"/>
        <charset val="162"/>
      </rPr>
      <t xml:space="preserve"> seçeneklerinden uygun olanı yazılacaktır.</t>
    </r>
  </si>
  <si>
    <r>
      <t xml:space="preserve">(3): Projenin </t>
    </r>
    <r>
      <rPr>
        <sz val="10"/>
        <color rgb="FFFF0000"/>
        <rFont val="Arial"/>
        <family val="2"/>
        <charset val="162"/>
      </rPr>
      <t xml:space="preserve">"Niteliği" </t>
    </r>
    <r>
      <rPr>
        <sz val="10"/>
        <rFont val="Arial"/>
        <family val="2"/>
        <charset val="162"/>
      </rPr>
      <t xml:space="preserve">bölümüne; </t>
    </r>
    <r>
      <rPr>
        <sz val="10"/>
        <color rgb="FFFF0000"/>
        <rFont val="Arial"/>
        <family val="2"/>
        <charset val="162"/>
      </rPr>
      <t>"yeni tesis"</t>
    </r>
    <r>
      <rPr>
        <sz val="10"/>
        <rFont val="Arial"/>
        <family val="2"/>
        <charset val="162"/>
      </rPr>
      <t>,</t>
    </r>
    <r>
      <rPr>
        <sz val="10"/>
        <color rgb="FFFF0000"/>
        <rFont val="Arial"/>
        <family val="2"/>
        <charset val="162"/>
      </rPr>
      <t xml:space="preserve"> "tesis geliştirme"</t>
    </r>
    <r>
      <rPr>
        <sz val="10"/>
        <rFont val="Arial"/>
        <family val="2"/>
        <charset val="162"/>
      </rPr>
      <t>,</t>
    </r>
    <r>
      <rPr>
        <sz val="10"/>
        <color rgb="FFFF0000"/>
        <rFont val="Arial"/>
        <family val="2"/>
        <charset val="162"/>
      </rPr>
      <t xml:space="preserve"> "tamamlama" </t>
    </r>
    <r>
      <rPr>
        <sz val="10"/>
        <rFont val="Arial"/>
        <family val="2"/>
        <charset val="162"/>
      </rPr>
      <t>veya</t>
    </r>
    <r>
      <rPr>
        <sz val="10"/>
        <color rgb="FFFF0000"/>
        <rFont val="Arial"/>
        <family val="2"/>
        <charset val="162"/>
      </rPr>
      <t xml:space="preserve"> "bakım ve onarım" </t>
    </r>
    <r>
      <rPr>
        <sz val="10"/>
        <rFont val="Arial"/>
        <family val="2"/>
        <charset val="162"/>
      </rPr>
      <t xml:space="preserve">seçeneklerinden uygun olan biri yazılacaktır. </t>
    </r>
  </si>
  <si>
    <t xml:space="preserve">TR330001000186347288805004 </t>
  </si>
  <si>
    <t>T.C ZİRAAT BANKASI</t>
  </si>
  <si>
    <t>TR680001000540068279295010</t>
  </si>
  <si>
    <t>TR390001001627277305355012</t>
  </si>
  <si>
    <t>TR970001001626253170985002</t>
  </si>
  <si>
    <t>TR140001000355250964975069</t>
  </si>
  <si>
    <t>T.C.ZİRAAT BANKASI</t>
  </si>
  <si>
    <t>TR880001000382262704885006</t>
  </si>
  <si>
    <t>TR980001000356067875375009</t>
  </si>
  <si>
    <t>TR860001001056275300335001</t>
  </si>
  <si>
    <t>TR960001000397286532055001</t>
  </si>
  <si>
    <t>TR910001000357262360575002</t>
  </si>
  <si>
    <t>TR980001000541086054295033</t>
  </si>
  <si>
    <t xml:space="preserve"> </t>
  </si>
  <si>
    <r>
      <t xml:space="preserve">(2): Projenin </t>
    </r>
    <r>
      <rPr>
        <sz val="9"/>
        <color rgb="FFFF0000"/>
        <rFont val="Arial"/>
        <family val="2"/>
        <charset val="162"/>
      </rPr>
      <t>"Konusu"</t>
    </r>
    <r>
      <rPr>
        <sz val="9"/>
        <rFont val="Arial"/>
        <family val="2"/>
        <charset val="162"/>
      </rPr>
      <t xml:space="preserve"> bölümüne;proje kapsamında yapılacak tüm içmesuyu faaliyet(leri) yazılacaktır. Örneğin </t>
    </r>
    <r>
      <rPr>
        <sz val="9"/>
        <color rgb="FFFF0000"/>
        <rFont val="Arial"/>
        <family val="2"/>
        <charset val="162"/>
      </rPr>
      <t>"şebeke yapımı"</t>
    </r>
    <r>
      <rPr>
        <sz val="9"/>
        <rFont val="Arial"/>
        <family val="2"/>
        <charset val="162"/>
      </rPr>
      <t>,</t>
    </r>
    <r>
      <rPr>
        <sz val="9"/>
        <color rgb="FFFF0000"/>
        <rFont val="Arial"/>
        <family val="2"/>
        <charset val="162"/>
      </rPr>
      <t xml:space="preserve"> "isale yapımı"</t>
    </r>
    <r>
      <rPr>
        <sz val="9"/>
        <rFont val="Arial"/>
        <family val="2"/>
        <charset val="162"/>
      </rPr>
      <t xml:space="preserve">, </t>
    </r>
    <r>
      <rPr>
        <sz val="9"/>
        <color rgb="FFFF0000"/>
        <rFont val="Arial"/>
        <family val="2"/>
        <charset val="162"/>
      </rPr>
      <t>"100 m³ betonarme depo yapımı", vb. yazılacaktır.</t>
    </r>
  </si>
  <si>
    <r>
      <t>(3): Projenin</t>
    </r>
    <r>
      <rPr>
        <sz val="9"/>
        <color rgb="FFFF0000"/>
        <rFont val="Arial"/>
        <family val="2"/>
        <charset val="162"/>
      </rPr>
      <t xml:space="preserve"> "Niteliği"</t>
    </r>
    <r>
      <rPr>
        <sz val="9"/>
        <rFont val="Arial"/>
        <family val="2"/>
        <charset val="162"/>
      </rPr>
      <t xml:space="preserve"> bölümüne; önce 31.12.2016 tarihi itibariyle köy altyapısı envanterindeki içmesuyu niteliğinden </t>
    </r>
    <r>
      <rPr>
        <sz val="9"/>
        <color rgb="FFFF0000"/>
        <rFont val="Arial"/>
        <family val="2"/>
        <charset val="162"/>
      </rPr>
      <t>"susuz",</t>
    </r>
    <r>
      <rPr>
        <sz val="9"/>
        <rFont val="Arial"/>
        <family val="2"/>
        <charset val="162"/>
      </rPr>
      <t xml:space="preserve"> </t>
    </r>
    <r>
      <rPr>
        <sz val="9"/>
        <color rgb="FFFF0000"/>
        <rFont val="Arial"/>
        <family val="2"/>
        <charset val="162"/>
      </rPr>
      <t>"suyu yetersiz (çeşmeli)</t>
    </r>
    <r>
      <rPr>
        <sz val="9"/>
        <rFont val="Arial"/>
        <family val="2"/>
        <charset val="162"/>
      </rPr>
      <t xml:space="preserve">",  </t>
    </r>
    <r>
      <rPr>
        <sz val="9"/>
        <color rgb="FFFF0000"/>
        <rFont val="Arial"/>
        <family val="2"/>
        <charset val="162"/>
      </rPr>
      <t>"suyu yetersiz (şebekeli)"</t>
    </r>
    <r>
      <rPr>
        <sz val="9"/>
        <rFont val="Arial"/>
        <family val="2"/>
        <charset val="162"/>
      </rPr>
      <t xml:space="preserve">,  </t>
    </r>
    <r>
      <rPr>
        <sz val="9"/>
        <color rgb="FFFF0000"/>
        <rFont val="Arial"/>
        <family val="2"/>
        <charset val="162"/>
      </rPr>
      <t>"sulu (çeşmeli)"</t>
    </r>
  </si>
  <si>
    <r>
      <t xml:space="preserve">  veya </t>
    </r>
    <r>
      <rPr>
        <sz val="9"/>
        <color rgb="FFFF0000"/>
        <rFont val="Arial"/>
        <family val="2"/>
        <charset val="162"/>
      </rPr>
      <t>"sulu (şebekeli)"</t>
    </r>
    <r>
      <rPr>
        <sz val="9"/>
        <rFont val="Arial"/>
        <family val="2"/>
        <charset val="162"/>
      </rPr>
      <t xml:space="preserve">, seçeneklerinden uygun olan biri yazılacaktır.Daha sonra </t>
    </r>
    <r>
      <rPr>
        <sz val="9"/>
        <color rgb="FFFF0000"/>
        <rFont val="Arial"/>
        <family val="2"/>
        <charset val="162"/>
      </rPr>
      <t>"yeni tesis"</t>
    </r>
    <r>
      <rPr>
        <sz val="9"/>
        <rFont val="Arial"/>
        <family val="2"/>
        <charset val="162"/>
      </rPr>
      <t xml:space="preserve">, </t>
    </r>
    <r>
      <rPr>
        <sz val="9"/>
        <color rgb="FFFF0000"/>
        <rFont val="Arial"/>
        <family val="2"/>
        <charset val="162"/>
      </rPr>
      <t>"tesis geliştirme"</t>
    </r>
    <r>
      <rPr>
        <sz val="9"/>
        <rFont val="Arial"/>
        <family val="2"/>
        <charset val="162"/>
      </rPr>
      <t xml:space="preserve"> veya </t>
    </r>
    <r>
      <rPr>
        <sz val="9"/>
        <color rgb="FFFF0000"/>
        <rFont val="Arial"/>
        <family val="2"/>
        <charset val="162"/>
      </rPr>
      <t xml:space="preserve">"bakım ve onarım" </t>
    </r>
    <r>
      <rPr>
        <sz val="9"/>
        <rFont val="Arial"/>
        <family val="2"/>
        <charset val="162"/>
      </rPr>
      <t xml:space="preserve">seçeneklerinden uygun olan biri yazılacaktır. </t>
    </r>
  </si>
  <si>
    <r>
      <t xml:space="preserve">(2): Projenin </t>
    </r>
    <r>
      <rPr>
        <sz val="8"/>
        <color rgb="FFFF0000"/>
        <rFont val="Arial"/>
        <family val="2"/>
        <charset val="162"/>
      </rPr>
      <t>"Konusu"</t>
    </r>
    <r>
      <rPr>
        <sz val="8"/>
        <rFont val="Arial"/>
        <family val="2"/>
        <charset val="162"/>
      </rPr>
      <t xml:space="preserve"> bölümüne;proje kapsamında yapılacak tüm içmesuyu faaliyet(leri) yazılacaktır. Örneğin </t>
    </r>
    <r>
      <rPr>
        <sz val="8"/>
        <color rgb="FFFF0000"/>
        <rFont val="Arial"/>
        <family val="2"/>
        <charset val="162"/>
      </rPr>
      <t>"şebeke yapımı"</t>
    </r>
    <r>
      <rPr>
        <sz val="8"/>
        <rFont val="Arial"/>
        <family val="2"/>
        <charset val="162"/>
      </rPr>
      <t>,</t>
    </r>
    <r>
      <rPr>
        <sz val="8"/>
        <color rgb="FFFF0000"/>
        <rFont val="Arial"/>
        <family val="2"/>
        <charset val="162"/>
      </rPr>
      <t xml:space="preserve"> "isale yapımı"</t>
    </r>
    <r>
      <rPr>
        <sz val="8"/>
        <rFont val="Arial"/>
        <family val="2"/>
        <charset val="162"/>
      </rPr>
      <t xml:space="preserve">, </t>
    </r>
    <r>
      <rPr>
        <sz val="8"/>
        <color rgb="FFFF0000"/>
        <rFont val="Arial"/>
        <family val="2"/>
        <charset val="162"/>
      </rPr>
      <t>"100 m³ betonarme depo yapımı", vb. yazılacaktır.</t>
    </r>
  </si>
  <si>
    <r>
      <t>(3): Projenin</t>
    </r>
    <r>
      <rPr>
        <sz val="8"/>
        <color rgb="FFFF0000"/>
        <rFont val="Arial"/>
        <family val="2"/>
        <charset val="162"/>
      </rPr>
      <t xml:space="preserve"> "Niteliği"</t>
    </r>
    <r>
      <rPr>
        <sz val="8"/>
        <rFont val="Arial"/>
        <family val="2"/>
        <charset val="162"/>
      </rPr>
      <t xml:space="preserve"> bölümüne; önce 31.12.2016 tarihi itibariyle köy altyapısı envanterindeki içmesuyu niteliğinden </t>
    </r>
    <r>
      <rPr>
        <sz val="8"/>
        <color rgb="FFFF0000"/>
        <rFont val="Arial"/>
        <family val="2"/>
        <charset val="162"/>
      </rPr>
      <t>"susuz",</t>
    </r>
    <r>
      <rPr>
        <sz val="8"/>
        <rFont val="Arial"/>
        <family val="2"/>
        <charset val="162"/>
      </rPr>
      <t xml:space="preserve"> </t>
    </r>
    <r>
      <rPr>
        <sz val="8"/>
        <color rgb="FFFF0000"/>
        <rFont val="Arial"/>
        <family val="2"/>
        <charset val="162"/>
      </rPr>
      <t>"suyu yetersiz (çeşmeli)</t>
    </r>
    <r>
      <rPr>
        <sz val="8"/>
        <rFont val="Arial"/>
        <family val="2"/>
        <charset val="162"/>
      </rPr>
      <t xml:space="preserve">",  </t>
    </r>
    <r>
      <rPr>
        <sz val="8"/>
        <color rgb="FFFF0000"/>
        <rFont val="Arial"/>
        <family val="2"/>
        <charset val="162"/>
      </rPr>
      <t>"suyu yetersiz (şebekeli)"</t>
    </r>
    <r>
      <rPr>
        <sz val="8"/>
        <rFont val="Arial"/>
        <family val="2"/>
        <charset val="162"/>
      </rPr>
      <t xml:space="preserve">,  </t>
    </r>
    <r>
      <rPr>
        <sz val="8"/>
        <color rgb="FFFF0000"/>
        <rFont val="Arial"/>
        <family val="2"/>
        <charset val="162"/>
      </rPr>
      <t>"sulu (çeşmeli)"</t>
    </r>
  </si>
  <si>
    <r>
      <t xml:space="preserve">  veya </t>
    </r>
    <r>
      <rPr>
        <sz val="8"/>
        <color rgb="FFFF0000"/>
        <rFont val="Arial"/>
        <family val="2"/>
        <charset val="162"/>
      </rPr>
      <t>"sulu (şebekeli)"</t>
    </r>
    <r>
      <rPr>
        <sz val="8"/>
        <rFont val="Arial"/>
        <family val="2"/>
        <charset val="162"/>
      </rPr>
      <t xml:space="preserve">, seçeneklerinden uygun olan biri yazılacaktır.Daha sonra </t>
    </r>
    <r>
      <rPr>
        <sz val="8"/>
        <color rgb="FFFF0000"/>
        <rFont val="Arial"/>
        <family val="2"/>
        <charset val="162"/>
      </rPr>
      <t>"yeni tesis"</t>
    </r>
    <r>
      <rPr>
        <sz val="8"/>
        <rFont val="Arial"/>
        <family val="2"/>
        <charset val="162"/>
      </rPr>
      <t xml:space="preserve">, </t>
    </r>
    <r>
      <rPr>
        <sz val="8"/>
        <color rgb="FFFF0000"/>
        <rFont val="Arial"/>
        <family val="2"/>
        <charset val="162"/>
      </rPr>
      <t>"tesis geliştirme"</t>
    </r>
    <r>
      <rPr>
        <sz val="8"/>
        <rFont val="Arial"/>
        <family val="2"/>
        <charset val="162"/>
      </rPr>
      <t xml:space="preserve"> veya </t>
    </r>
    <r>
      <rPr>
        <sz val="8"/>
        <color rgb="FFFF0000"/>
        <rFont val="Arial"/>
        <family val="2"/>
        <charset val="162"/>
      </rPr>
      <t xml:space="preserve">"bakım ve onarım" </t>
    </r>
    <r>
      <rPr>
        <sz val="8"/>
        <rFont val="Arial"/>
        <family val="2"/>
        <charset val="162"/>
      </rPr>
      <t xml:space="preserve">seçeneklerinden uygun olan biri yazılacaktır. </t>
    </r>
  </si>
  <si>
    <r>
      <t>(1):"</t>
    </r>
    <r>
      <rPr>
        <sz val="8"/>
        <color rgb="FFFF0000"/>
        <rFont val="Arial"/>
        <family val="2"/>
        <charset val="162"/>
      </rPr>
      <t>Yolun Adı</t>
    </r>
    <r>
      <rPr>
        <sz val="8"/>
        <rFont val="Arial"/>
        <family val="2"/>
        <charset val="162"/>
      </rPr>
      <t xml:space="preserve">" bölümüne Yolun başlanğıcından bitimine kadar yolu tanımlayan güzergah açık olarak yazılacaktır. </t>
    </r>
  </si>
  <si>
    <r>
      <t>Bu bölüme 31.12.2016 tarihi itibariyle hazırlanan köy altyapısı envanterindeki</t>
    </r>
    <r>
      <rPr>
        <sz val="8"/>
        <color rgb="FFFF0000"/>
        <rFont val="Arial"/>
        <family val="2"/>
        <charset val="162"/>
      </rPr>
      <t xml:space="preserve"> </t>
    </r>
    <r>
      <rPr>
        <b/>
        <sz val="8"/>
        <color rgb="FFFF0000"/>
        <rFont val="Arial"/>
        <family val="2"/>
        <charset val="162"/>
      </rPr>
      <t>birinci derece ve köy içi yollar  teklif edilebilecektir.</t>
    </r>
  </si>
  <si>
    <r>
      <rPr>
        <sz val="8"/>
        <color rgb="FFFF0000"/>
        <rFont val="Arial"/>
        <family val="2"/>
        <charset val="162"/>
      </rPr>
      <t>"Yoldan Yararlanan Üniteler (Köy veya Bağlısı)":</t>
    </r>
    <r>
      <rPr>
        <sz val="8"/>
        <rFont val="Arial"/>
        <family val="2"/>
        <charset val="162"/>
      </rPr>
      <t xml:space="preserve"> Yoldan yararlanan tüm ünitelerin (köy ve bağlısı) isimleri yazılacaktır.
</t>
    </r>
  </si>
  <si>
    <r>
      <t xml:space="preserve">(2): </t>
    </r>
    <r>
      <rPr>
        <sz val="8"/>
        <color rgb="FFFF0000"/>
        <rFont val="Arial"/>
        <family val="2"/>
        <charset val="162"/>
      </rPr>
      <t>"Yoldan Yararlanan Nüfus"</t>
    </r>
    <r>
      <rPr>
        <sz val="8"/>
        <rFont val="Arial"/>
        <family val="2"/>
        <charset val="162"/>
      </rPr>
      <t xml:space="preserve"> bölümüne; projeden yararlanan ünite(lerin) toplam nüfusu yazılacaktır. </t>
    </r>
  </si>
  <si>
    <r>
      <t xml:space="preserve">(3): Projenin </t>
    </r>
    <r>
      <rPr>
        <sz val="8"/>
        <color rgb="FFFF0000"/>
        <rFont val="Arial"/>
        <family val="2"/>
        <charset val="162"/>
      </rPr>
      <t>"Konusu"</t>
    </r>
    <r>
      <rPr>
        <sz val="8"/>
        <rFont val="Arial"/>
        <family val="2"/>
        <charset val="162"/>
      </rPr>
      <t xml:space="preserve"> bölümüne;proje kapsamında yolda yapılacak tüm faaliyet yazılacaktır. Örneğin </t>
    </r>
    <r>
      <rPr>
        <sz val="8"/>
        <color rgb="FFFF0000"/>
        <rFont val="Arial"/>
        <family val="2"/>
        <charset val="162"/>
      </rPr>
      <t>"stabilizden asfalt dönüşüm"</t>
    </r>
    <r>
      <rPr>
        <sz val="8"/>
        <rFont val="Arial"/>
        <family val="2"/>
        <charset val="162"/>
      </rPr>
      <t>,</t>
    </r>
    <r>
      <rPr>
        <sz val="8"/>
        <color rgb="FFFF0000"/>
        <rFont val="Arial"/>
        <family val="2"/>
        <charset val="162"/>
      </rPr>
      <t xml:space="preserve"> "menfez"</t>
    </r>
    <r>
      <rPr>
        <sz val="8"/>
        <rFont val="Arial"/>
        <family val="2"/>
        <charset val="162"/>
      </rPr>
      <t xml:space="preserve">, </t>
    </r>
    <r>
      <rPr>
        <sz val="8"/>
        <color rgb="FFFF0000"/>
        <rFont val="Arial"/>
        <family val="2"/>
        <charset val="162"/>
      </rPr>
      <t>"köprü" vb. yazılacaktır.</t>
    </r>
  </si>
  <si>
    <r>
      <t>(4): Projenin</t>
    </r>
    <r>
      <rPr>
        <sz val="8"/>
        <color rgb="FFFF0000"/>
        <rFont val="Arial"/>
        <family val="2"/>
        <charset val="162"/>
      </rPr>
      <t xml:space="preserve"> "Niteliği"</t>
    </r>
    <r>
      <rPr>
        <sz val="8"/>
        <rFont val="Arial"/>
        <family val="2"/>
        <charset val="162"/>
      </rPr>
      <t xml:space="preserve"> bölümüne; 31.12.2016 tarihi itibariyle köy altyapısı envanterindeki yol niteliği yazılacaktır. </t>
    </r>
  </si>
  <si>
    <r>
      <t xml:space="preserve">Örnek (1), toplam 10 km'lik yolun 6 km'si stabilize, 4 km uzunluğu sathi kaplama ise </t>
    </r>
    <r>
      <rPr>
        <sz val="8"/>
        <color rgb="FFFF0000"/>
        <rFont val="Arial"/>
        <family val="2"/>
        <charset val="162"/>
      </rPr>
      <t>"stabilize (6 km)", "sathi kaplama (4 km)"</t>
    </r>
    <r>
      <rPr>
        <sz val="8"/>
        <rFont val="Arial"/>
        <family val="2"/>
        <charset val="162"/>
      </rPr>
      <t xml:space="preserve"> yazılmalıdır. </t>
    </r>
  </si>
  <si>
    <r>
      <t xml:space="preserve">Örnek (2) 10 km'lik yolun tamamı stabilize ise </t>
    </r>
    <r>
      <rPr>
        <sz val="8"/>
        <color rgb="FFFF0000"/>
        <rFont val="Arial"/>
        <family val="2"/>
        <charset val="162"/>
      </rPr>
      <t>"stabilize ( 10 km)"</t>
    </r>
    <r>
      <rPr>
        <sz val="8"/>
        <rFont val="Arial"/>
        <family val="2"/>
        <charset val="162"/>
      </rPr>
      <t xml:space="preserve"> yazılmalıdır.</t>
    </r>
  </si>
  <si>
    <r>
      <t xml:space="preserve">(5): </t>
    </r>
    <r>
      <rPr>
        <sz val="8"/>
        <color rgb="FFFF0000"/>
        <rFont val="Arial"/>
        <family val="2"/>
        <charset val="162"/>
      </rPr>
      <t xml:space="preserve">"Yol Öncelik Sınıfı" </t>
    </r>
    <r>
      <rPr>
        <sz val="8"/>
        <rFont val="Arial"/>
        <family val="2"/>
        <charset val="162"/>
      </rPr>
      <t>bölümüne; Projeye konu edilen yolun, önce hangi sınıfa ait olduğu (birinci derece, ikinci derece veya köy içi) sonra grup yol mu yoksa münferit yol mu olduğu bilgisi yazılacaktır.</t>
    </r>
  </si>
  <si>
    <r>
      <t xml:space="preserve">Örnek (1),  toplam 10 km'lik yolun 6 km'si  "birinci decece grup", 4 km "köy içi grup" ise </t>
    </r>
    <r>
      <rPr>
        <sz val="8"/>
        <color rgb="FFFF0000"/>
        <rFont val="Arial"/>
        <family val="2"/>
        <charset val="162"/>
      </rPr>
      <t xml:space="preserve"> "birinci decece grup (6 km)"</t>
    </r>
    <r>
      <rPr>
        <sz val="8"/>
        <rFont val="Arial"/>
        <family val="2"/>
        <charset val="162"/>
      </rPr>
      <t>,</t>
    </r>
    <r>
      <rPr>
        <sz val="8"/>
        <color rgb="FFFF0000"/>
        <rFont val="Arial"/>
        <family val="2"/>
        <charset val="162"/>
      </rPr>
      <t xml:space="preserve"> "köy içi grup (4 km)"</t>
    </r>
    <r>
      <rPr>
        <sz val="8"/>
        <rFont val="Arial"/>
        <family val="2"/>
        <charset val="162"/>
      </rPr>
      <t xml:space="preserve"> yazılmalıdır.</t>
    </r>
  </si>
  <si>
    <r>
      <t xml:space="preserve">Örnek (2) 10 km'lik yolun tamamı "birinci derece grup" ise </t>
    </r>
    <r>
      <rPr>
        <sz val="8"/>
        <color rgb="FFFF0000"/>
        <rFont val="Arial"/>
        <family val="2"/>
        <charset val="162"/>
      </rPr>
      <t xml:space="preserve">"birinci decece grup ( 10 km)" </t>
    </r>
    <r>
      <rPr>
        <sz val="8"/>
        <rFont val="Arial"/>
        <family val="2"/>
        <charset val="162"/>
      </rPr>
      <t>yazılmalıdır.</t>
    </r>
  </si>
  <si>
    <r>
      <t xml:space="preserve">Örnek, </t>
    </r>
    <r>
      <rPr>
        <sz val="8"/>
        <color rgb="FFFF0000"/>
        <rFont val="Arial"/>
        <family val="2"/>
        <charset val="162"/>
      </rPr>
      <t>"susuz yeni tesis"</t>
    </r>
    <r>
      <rPr>
        <sz val="8"/>
        <rFont val="Arial"/>
        <family val="2"/>
        <charset val="162"/>
      </rPr>
      <t xml:space="preserve">, </t>
    </r>
    <r>
      <rPr>
        <sz val="8"/>
        <color rgb="FFFF0000"/>
        <rFont val="Arial"/>
        <family val="2"/>
        <charset val="162"/>
      </rPr>
      <t>"suyu yetersiz (şebekeli) tesis geliştirme"</t>
    </r>
    <r>
      <rPr>
        <sz val="8"/>
        <rFont val="Arial"/>
        <family val="2"/>
        <charset val="162"/>
      </rPr>
      <t xml:space="preserve">, </t>
    </r>
    <r>
      <rPr>
        <sz val="8"/>
        <color rgb="FFFF0000"/>
        <rFont val="Arial"/>
        <family val="2"/>
        <charset val="162"/>
      </rPr>
      <t>"sulu (şebekeli) bakım ve onarım"</t>
    </r>
    <r>
      <rPr>
        <sz val="8"/>
        <rFont val="Arial"/>
        <family val="2"/>
        <charset val="162"/>
      </rPr>
      <t>, vb</t>
    </r>
  </si>
  <si>
    <r>
      <rPr>
        <sz val="8"/>
        <color rgb="FFFF0000"/>
        <rFont val="Arial"/>
        <family val="2"/>
        <charset val="162"/>
      </rPr>
      <t>"tesis geliştirme"</t>
    </r>
    <r>
      <rPr>
        <sz val="8"/>
        <rFont val="Arial"/>
        <family val="2"/>
        <charset val="162"/>
      </rPr>
      <t>; proje uygulaması sonunda susuzdan suluya, yetersizden suluya veya çeşmeliden şebekeliye gibi geçişlerin olacağı projeleri ifade etmektedir.</t>
    </r>
  </si>
  <si>
    <r>
      <rPr>
        <sz val="8"/>
        <color rgb="FFFF0000"/>
        <rFont val="Arial"/>
        <family val="2"/>
        <charset val="162"/>
      </rPr>
      <t>"bakım ve onarım"</t>
    </r>
    <r>
      <rPr>
        <sz val="8"/>
        <rFont val="Arial"/>
        <family val="2"/>
        <charset val="162"/>
      </rPr>
      <t xml:space="preserve"> ise, proje uygulaması sonunda içmesuyu tesis standardının değişmediği, sadece iyileştirme amaçlı bakım-onarımlarının yapıldığı projelerdir.</t>
    </r>
  </si>
  <si>
    <r>
      <t>(2): Projenin</t>
    </r>
    <r>
      <rPr>
        <sz val="9"/>
        <color rgb="FFFF0000"/>
        <rFont val="Arial"/>
        <family val="2"/>
        <charset val="162"/>
      </rPr>
      <t xml:space="preserve"> "Konusu" </t>
    </r>
    <r>
      <rPr>
        <sz val="9"/>
        <rFont val="Arial"/>
        <family val="2"/>
        <charset val="162"/>
      </rPr>
      <t xml:space="preserve">bölümüne;proje kapsamında yapılacak tüm içmesuyu faaliyet(leri) yazılacaktır. </t>
    </r>
    <r>
      <rPr>
        <sz val="9"/>
        <color rgb="FFFF0000"/>
        <rFont val="Arial"/>
        <family val="2"/>
        <charset val="162"/>
      </rPr>
      <t>"gölet yapımı"</t>
    </r>
    <r>
      <rPr>
        <sz val="9"/>
        <rFont val="Arial"/>
        <family val="2"/>
        <charset val="162"/>
      </rPr>
      <t xml:space="preserve">, </t>
    </r>
    <r>
      <rPr>
        <sz val="9"/>
        <color rgb="FFFF0000"/>
        <rFont val="Arial"/>
        <family val="2"/>
        <charset val="162"/>
      </rPr>
      <t>"hayvan içmesuyu göleti"</t>
    </r>
    <r>
      <rPr>
        <sz val="9"/>
        <rFont val="Arial"/>
        <family val="2"/>
        <charset val="162"/>
      </rPr>
      <t xml:space="preserve">, </t>
    </r>
    <r>
      <rPr>
        <sz val="9"/>
        <color rgb="FFFF0000"/>
        <rFont val="Arial"/>
        <family val="2"/>
        <charset val="162"/>
      </rPr>
      <t>"gölet sulaması"</t>
    </r>
    <r>
      <rPr>
        <sz val="9"/>
        <rFont val="Arial"/>
        <family val="2"/>
        <charset val="162"/>
      </rPr>
      <t xml:space="preserve">, </t>
    </r>
    <r>
      <rPr>
        <sz val="9"/>
        <color rgb="FFFF0000"/>
        <rFont val="Arial"/>
        <family val="2"/>
        <charset val="162"/>
      </rPr>
      <t>"yerüstü sulaması"</t>
    </r>
    <r>
      <rPr>
        <sz val="9"/>
        <rFont val="Arial"/>
        <family val="2"/>
        <charset val="162"/>
      </rPr>
      <t xml:space="preserve"> </t>
    </r>
  </si>
  <si>
    <r>
      <t xml:space="preserve">veya </t>
    </r>
    <r>
      <rPr>
        <sz val="9"/>
        <color rgb="FFFF0000"/>
        <rFont val="Arial"/>
        <family val="2"/>
        <charset val="162"/>
      </rPr>
      <t>"yeraltı sulaması"</t>
    </r>
    <r>
      <rPr>
        <sz val="9"/>
        <rFont val="Arial"/>
        <family val="2"/>
        <charset val="162"/>
      </rPr>
      <t xml:space="preserve"> seçeneklerinden uygun olanı yazılacaktır.</t>
    </r>
  </si>
  <si>
    <r>
      <t xml:space="preserve">(3): Projenin </t>
    </r>
    <r>
      <rPr>
        <sz val="9"/>
        <color rgb="FFFF0000"/>
        <rFont val="Arial"/>
        <family val="2"/>
        <charset val="162"/>
      </rPr>
      <t>"Niteliği"</t>
    </r>
    <r>
      <rPr>
        <sz val="9"/>
        <rFont val="Arial"/>
        <family val="2"/>
        <charset val="162"/>
      </rPr>
      <t xml:space="preserve"> bölümüne; </t>
    </r>
    <r>
      <rPr>
        <sz val="9"/>
        <color rgb="FFFF0000"/>
        <rFont val="Arial"/>
        <family val="2"/>
        <charset val="162"/>
      </rPr>
      <t>"yeni tesis"</t>
    </r>
    <r>
      <rPr>
        <sz val="9"/>
        <rFont val="Arial"/>
        <family val="2"/>
        <charset val="162"/>
      </rPr>
      <t xml:space="preserve">, </t>
    </r>
    <r>
      <rPr>
        <sz val="9"/>
        <color rgb="FFFF0000"/>
        <rFont val="Arial"/>
        <family val="2"/>
        <charset val="162"/>
      </rPr>
      <t>"tesis geliştirme"</t>
    </r>
    <r>
      <rPr>
        <sz val="9"/>
        <rFont val="Arial"/>
        <family val="2"/>
        <charset val="162"/>
      </rPr>
      <t xml:space="preserve">, </t>
    </r>
    <r>
      <rPr>
        <sz val="9"/>
        <color rgb="FFFF0000"/>
        <rFont val="Arial"/>
        <family val="2"/>
        <charset val="162"/>
      </rPr>
      <t>"tamamlama"</t>
    </r>
    <r>
      <rPr>
        <sz val="9"/>
        <rFont val="Arial"/>
        <family val="2"/>
        <charset val="162"/>
      </rPr>
      <t xml:space="preserve"> veya </t>
    </r>
    <r>
      <rPr>
        <sz val="9"/>
        <color rgb="FFFF0000"/>
        <rFont val="Arial"/>
        <family val="2"/>
        <charset val="162"/>
      </rPr>
      <t>"bakım ve onarım"</t>
    </r>
    <r>
      <rPr>
        <sz val="9"/>
        <rFont val="Arial"/>
        <family val="2"/>
        <charset val="162"/>
      </rPr>
      <t xml:space="preserve"> seçeneklerinden uygun olan biri yazılacaktır. </t>
    </r>
  </si>
  <si>
    <r>
      <t>(1):"</t>
    </r>
    <r>
      <rPr>
        <sz val="9"/>
        <color rgb="FFFF0000"/>
        <rFont val="Arial"/>
        <family val="2"/>
        <charset val="162"/>
      </rPr>
      <t>Yolun Adı</t>
    </r>
    <r>
      <rPr>
        <sz val="9"/>
        <rFont val="Arial"/>
        <family val="2"/>
        <charset val="162"/>
      </rPr>
      <t xml:space="preserve">" bölümüne Yolun başlanğıcından bitimine kadar yolu tanımlayan güzergah açık olarak yazılacaktır. </t>
    </r>
  </si>
  <si>
    <r>
      <t>Bu bölüme 31.12.2016 tarihi itibariyle hazırlanan köy altyapısı envanterindeki</t>
    </r>
    <r>
      <rPr>
        <sz val="9"/>
        <color rgb="FFFF0000"/>
        <rFont val="Arial"/>
        <family val="2"/>
        <charset val="162"/>
      </rPr>
      <t xml:space="preserve"> </t>
    </r>
    <r>
      <rPr>
        <b/>
        <sz val="9"/>
        <color rgb="FFFF0000"/>
        <rFont val="Arial"/>
        <family val="2"/>
        <charset val="162"/>
      </rPr>
      <t>birinci derece ve köy içi yollar  teklif edilebilecektir.</t>
    </r>
  </si>
  <si>
    <r>
      <rPr>
        <sz val="9"/>
        <color rgb="FFFF0000"/>
        <rFont val="Arial"/>
        <family val="2"/>
        <charset val="162"/>
      </rPr>
      <t>"Yoldan Yararlanan Üniteler (Köy veya Bağlısı)":</t>
    </r>
    <r>
      <rPr>
        <sz val="9"/>
        <rFont val="Arial"/>
        <family val="2"/>
        <charset val="162"/>
      </rPr>
      <t xml:space="preserve"> Yoldan yararlanan tüm ünitelerin (köy ve bağlısı) isimleri yazılacaktır.
</t>
    </r>
  </si>
  <si>
    <r>
      <t xml:space="preserve">(2): </t>
    </r>
    <r>
      <rPr>
        <sz val="9"/>
        <color rgb="FFFF0000"/>
        <rFont val="Arial"/>
        <family val="2"/>
        <charset val="162"/>
      </rPr>
      <t>"Yoldan Yararlanan Nüfus"</t>
    </r>
    <r>
      <rPr>
        <sz val="9"/>
        <rFont val="Arial"/>
        <family val="2"/>
        <charset val="162"/>
      </rPr>
      <t xml:space="preserve"> bölümüne; projeden yararlanan ünite(lerin) toplam nüfusu yazılacaktır. </t>
    </r>
  </si>
  <si>
    <r>
      <t xml:space="preserve">(3): Projenin </t>
    </r>
    <r>
      <rPr>
        <sz val="9"/>
        <color rgb="FFFF0000"/>
        <rFont val="Arial"/>
        <family val="2"/>
        <charset val="162"/>
      </rPr>
      <t>"Konusu"</t>
    </r>
    <r>
      <rPr>
        <sz val="9"/>
        <rFont val="Arial"/>
        <family val="2"/>
        <charset val="162"/>
      </rPr>
      <t xml:space="preserve"> bölümüne;proje kapsamında yolda yapılacak tüm faaliyet yazılacaktır. Örneğin </t>
    </r>
    <r>
      <rPr>
        <sz val="9"/>
        <color rgb="FFFF0000"/>
        <rFont val="Arial"/>
        <family val="2"/>
        <charset val="162"/>
      </rPr>
      <t>"stabilizden asfalt dönüşüm"</t>
    </r>
    <r>
      <rPr>
        <sz val="9"/>
        <rFont val="Arial"/>
        <family val="2"/>
        <charset val="162"/>
      </rPr>
      <t>,</t>
    </r>
    <r>
      <rPr>
        <sz val="9"/>
        <color rgb="FFFF0000"/>
        <rFont val="Arial"/>
        <family val="2"/>
        <charset val="162"/>
      </rPr>
      <t xml:space="preserve"> "menfez"</t>
    </r>
    <r>
      <rPr>
        <sz val="9"/>
        <rFont val="Arial"/>
        <family val="2"/>
        <charset val="162"/>
      </rPr>
      <t xml:space="preserve">, </t>
    </r>
    <r>
      <rPr>
        <sz val="9"/>
        <color rgb="FFFF0000"/>
        <rFont val="Arial"/>
        <family val="2"/>
        <charset val="162"/>
      </rPr>
      <t>"köprü" vb. yazılacaktır.</t>
    </r>
  </si>
  <si>
    <r>
      <t>(4): Projenin</t>
    </r>
    <r>
      <rPr>
        <sz val="9"/>
        <color rgb="FFFF0000"/>
        <rFont val="Arial"/>
        <family val="2"/>
        <charset val="162"/>
      </rPr>
      <t xml:space="preserve"> "Niteliği"</t>
    </r>
    <r>
      <rPr>
        <sz val="9"/>
        <rFont val="Arial"/>
        <family val="2"/>
        <charset val="162"/>
      </rPr>
      <t xml:space="preserve"> bölümüne; 31.12.2016 tarihi itibariyle köy altyapısı envanterindeki yol niteliği yazılacaktır. </t>
    </r>
  </si>
  <si>
    <r>
      <t xml:space="preserve">Örnek (1), toplam 10 km'lik yolun 6 km'si stabilize, 4 km uzunluğu sathi kaplama ise </t>
    </r>
    <r>
      <rPr>
        <sz val="9"/>
        <color rgb="FFFF0000"/>
        <rFont val="Arial"/>
        <family val="2"/>
        <charset val="162"/>
      </rPr>
      <t>"stabilize (6 km)", "sathi kaplama (4 km)"</t>
    </r>
    <r>
      <rPr>
        <sz val="9"/>
        <rFont val="Arial"/>
        <family val="2"/>
        <charset val="162"/>
      </rPr>
      <t xml:space="preserve"> yazılmalıdır. </t>
    </r>
  </si>
  <si>
    <r>
      <t xml:space="preserve">Örnek (2) 10 km'lik yolun tamamı stabilize ise </t>
    </r>
    <r>
      <rPr>
        <sz val="9"/>
        <color rgb="FFFF0000"/>
        <rFont val="Arial"/>
        <family val="2"/>
        <charset val="162"/>
      </rPr>
      <t>"stabilize ( 10 km)"</t>
    </r>
    <r>
      <rPr>
        <sz val="9"/>
        <rFont val="Arial"/>
        <family val="2"/>
        <charset val="162"/>
      </rPr>
      <t xml:space="preserve"> yazılmalıdır.</t>
    </r>
  </si>
  <si>
    <r>
      <t xml:space="preserve">(5): </t>
    </r>
    <r>
      <rPr>
        <sz val="9"/>
        <color rgb="FFFF0000"/>
        <rFont val="Arial"/>
        <family val="2"/>
        <charset val="162"/>
      </rPr>
      <t xml:space="preserve">"Yol Öncelik Sınıfı" </t>
    </r>
    <r>
      <rPr>
        <sz val="9"/>
        <rFont val="Arial"/>
        <family val="2"/>
        <charset val="162"/>
      </rPr>
      <t>bölümüne; Projeye konu edilen yolun, önce hangi sınıfa ait olduğu (birinci derece, ikinci derece veya köy içi) sonra grup yol mu yoksa münferit yol mu olduğu bilgisi yazılacaktır.</t>
    </r>
  </si>
  <si>
    <r>
      <t xml:space="preserve">Örnek (1),  toplam 10 km'lik yolun 6 km'si  "birinci decece grup", 4 km "köy içi grup" ise </t>
    </r>
    <r>
      <rPr>
        <sz val="9"/>
        <color rgb="FFFF0000"/>
        <rFont val="Arial"/>
        <family val="2"/>
        <charset val="162"/>
      </rPr>
      <t xml:space="preserve"> "birinci decece grup (6 km)"</t>
    </r>
    <r>
      <rPr>
        <sz val="9"/>
        <rFont val="Arial"/>
        <family val="2"/>
        <charset val="162"/>
      </rPr>
      <t>,</t>
    </r>
    <r>
      <rPr>
        <sz val="9"/>
        <color rgb="FFFF0000"/>
        <rFont val="Arial"/>
        <family val="2"/>
        <charset val="162"/>
      </rPr>
      <t xml:space="preserve"> "köy içi grup (4 km)"</t>
    </r>
    <r>
      <rPr>
        <sz val="9"/>
        <rFont val="Arial"/>
        <family val="2"/>
        <charset val="162"/>
      </rPr>
      <t xml:space="preserve"> yazılmalıdır.</t>
    </r>
  </si>
  <si>
    <r>
      <t xml:space="preserve">Örnek (2) 10 km'lik yolun tamamı "birinci derece grup" ise </t>
    </r>
    <r>
      <rPr>
        <sz val="9"/>
        <color rgb="FFFF0000"/>
        <rFont val="Arial"/>
        <family val="2"/>
        <charset val="162"/>
      </rPr>
      <t xml:space="preserve">"birinci decece grup ( 10 km)" </t>
    </r>
    <r>
      <rPr>
        <sz val="9"/>
        <rFont val="Arial"/>
        <family val="2"/>
        <charset val="162"/>
      </rPr>
      <t>yazılmalıdır.</t>
    </r>
  </si>
  <si>
    <r>
      <t xml:space="preserve">Örnek, </t>
    </r>
    <r>
      <rPr>
        <sz val="9"/>
        <color rgb="FFFF0000"/>
        <rFont val="Arial"/>
        <family val="2"/>
        <charset val="162"/>
      </rPr>
      <t>"susuz yeni tesis"</t>
    </r>
    <r>
      <rPr>
        <sz val="9"/>
        <rFont val="Arial"/>
        <family val="2"/>
        <charset val="162"/>
      </rPr>
      <t xml:space="preserve">, </t>
    </r>
    <r>
      <rPr>
        <sz val="9"/>
        <color rgb="FFFF0000"/>
        <rFont val="Arial"/>
        <family val="2"/>
        <charset val="162"/>
      </rPr>
      <t>"suyu yetersiz (şebekeli) tesis geliştirme"</t>
    </r>
    <r>
      <rPr>
        <sz val="9"/>
        <rFont val="Arial"/>
        <family val="2"/>
        <charset val="162"/>
      </rPr>
      <t xml:space="preserve">, </t>
    </r>
    <r>
      <rPr>
        <sz val="9"/>
        <color rgb="FFFF0000"/>
        <rFont val="Arial"/>
        <family val="2"/>
        <charset val="162"/>
      </rPr>
      <t>"sulu (şebekeli) bakım ve onarım"</t>
    </r>
    <r>
      <rPr>
        <sz val="9"/>
        <rFont val="Arial"/>
        <family val="2"/>
        <charset val="162"/>
      </rPr>
      <t>, vb</t>
    </r>
  </si>
  <si>
    <r>
      <rPr>
        <sz val="9"/>
        <color rgb="FFFF0000"/>
        <rFont val="Arial"/>
        <family val="2"/>
        <charset val="162"/>
      </rPr>
      <t>"tesis geliştirme"</t>
    </r>
    <r>
      <rPr>
        <sz val="9"/>
        <rFont val="Arial"/>
        <family val="2"/>
        <charset val="162"/>
      </rPr>
      <t>; proje uygulaması sonunda susuzdan suluya, yetersizden suluya veya çeşmeliden şebekeliye gibi geçişlerin olacağı projeleri ifade etmektedir.</t>
    </r>
  </si>
  <si>
    <r>
      <rPr>
        <sz val="9"/>
        <color rgb="FFFF0000"/>
        <rFont val="Arial"/>
        <family val="2"/>
        <charset val="162"/>
      </rPr>
      <t>"bakım ve onarım"</t>
    </r>
    <r>
      <rPr>
        <sz val="9"/>
        <rFont val="Arial"/>
        <family val="2"/>
        <charset val="162"/>
      </rPr>
      <t xml:space="preserve"> ise, proje uygulaması sonunda içmesuyu tesis standardının değişmediği, sadece iyileştirme amaçlı bakım-onarımlarının yapıldığı projelerdir.</t>
    </r>
  </si>
  <si>
    <t>Ahmet BOZKURT</t>
  </si>
  <si>
    <t>0424 2474796</t>
  </si>
  <si>
    <t>abozkurt_23@hotmail.com</t>
  </si>
  <si>
    <t>SULTANHANI</t>
  </si>
  <si>
    <t>KEMALPAŞA</t>
  </si>
  <si>
    <t>Yeni Tesis</t>
  </si>
  <si>
    <t>Asfalt</t>
  </si>
  <si>
    <t>EK IV: İL İCMAL TABLOSU</t>
  </si>
  <si>
    <t>ALT HİZMET PROGRAMLARI VE DİĞER İŞLER İTİBARIYLA</t>
  </si>
  <si>
    <t>Ödeneği (TL)</t>
  </si>
  <si>
    <t xml:space="preserve">II - İL ÖZEL İDARESİ PROJELERİ </t>
  </si>
  <si>
    <t>EK III: ETÜD-PROJE PROGRAMI TABLOSU</t>
  </si>
  <si>
    <r>
      <t>2018 YILI KÖYDES PROJESİ 
(</t>
    </r>
    <r>
      <rPr>
        <sz val="10"/>
        <rFont val="Arial"/>
        <family val="2"/>
        <charset val="162"/>
      </rPr>
      <t>ETÜT-PROJE PROGRAMI  İÇİN ÖDENEK DAĞILIMI)</t>
    </r>
  </si>
  <si>
    <t>I. ETÜD-PROJE PROGRAM PROJE DETAYI</t>
  </si>
  <si>
    <t>ÖNCELİK SIRASI</t>
  </si>
  <si>
    <t>(2): Projenin Sektörü bölümüne; "KÖY İÇMESUYU", "KÖY YOLU", "TARIMSAL SULAMA" veya "ATIK SU" ifadelerinden uygun olanı yazılacaktır.</t>
  </si>
  <si>
    <t>(3): Projenin Konusu; sektörü köy yolu ise projenin uygulandığı ünite(lerin) mevcut envanterdeki durumu belirtilecek olup, "HAM YOL", "TESVİYE", "STABİLİZE", "ASFALT" ve "BETON" seçeneklerinden uygun olan biri, proje konusu, "Köprü" veya "Sanat Yapısı" ise "DİĞER", sektörü içmesuyu olması durumunda ise projenin uygulandığı ünite(lerin) mevcut envanterdeki durumu belirtilecek olup,"SUSUZ" "SUYU YETERSİZ (Çeşmeli)",  "SUYU YETERSİZ (Şebekeli)",  "SULU (Çeşmeli)"  veya "SULU (Şebekeli)", seçeneklerinden uygun olan biri, sektörü tarımsal sulama ise projenin konusu bölümüne; "GÖLET YAPIMI", "HAYVAN İÇMESUYU GÖLETİ", "GÖLET SULAMASI", "YERÜSTÜ SULAMASI" veya "YERALTI SULAMASI" seçeneklerinden uygun olanı, sektörü atık su ise projenin konusu bölümüne; "KANALİZASYON", "FOSEPTİK" veya "ARITMA" seçeneklerinden uygun olanı yazılacaktır.</t>
  </si>
  <si>
    <t>(4):Projenin Niteliği bölümüne; sektörü köy yolu ise "STANDART GELİŞTİRME" veya "BAKIM ve ONARIM" seçeneklerinden uygun olan biri, sektörü içmesuyu, tarımsal sulama veya atık su olması durumunda ise "YENİ TESİS", "TESİS GELİŞTİRME", "TAMAMLAMA" veya "BAKIM ve ONARIM" seçeneklerinden uygun olan biri yazılacaktır.</t>
  </si>
  <si>
    <t xml:space="preserve">"Standart Geliştirme", uygulanacak proje sonunda yol türünün nitelik değiştirmesi durumunu ifade etmektedir. Yani, proje uygulaması ile ham yoldan stabilizeye, stabilizeden asfalta veya birinci kat asfalttan ikinci kat asfalta geçiş durumu olacaksa, bu projenin niteliği "Standart Geliştirme"dir. </t>
  </si>
  <si>
    <t>"Bakım ve Onarım" seçeneği ise, proje uygulaması sonunda yolun standardının değişmediği, sadece iyileştirme amaçlı bakım-onarımlarının yapıldığı projelerdir.</t>
  </si>
  <si>
    <t>(5): Proje Yapım Ödeneği bölümüne; projenin yapımı maliyet bilgisi yazılacaktır.</t>
  </si>
  <si>
    <t>ETÜD-PROJE SAHİBİ 
UYGULAYICI BİRİM ADI</t>
  </si>
  <si>
    <t>II. ETÜD-PROJE PROGRAMI BİLEŞENLER DETAYI</t>
  </si>
  <si>
    <t>ETÜD-PROJE PROGRAMI</t>
  </si>
  <si>
    <t>KÜÇÜK ÖLÇEKLİ SULAMA</t>
  </si>
  <si>
    <t>ATIK SU</t>
  </si>
  <si>
    <t>Sektörü (2)</t>
  </si>
  <si>
    <t>PROJE YAPIM ÖDENEĞİ (5)
(TL)</t>
  </si>
  <si>
    <t>EK V: 2018 YILI KÖYDES İL YATIRIM PROGRAMINA UYGUN OLARAK HEDEFLENEN YAPILACAK İŞ MİKTARI  BİLGİLERİ TABLOSU</t>
  </si>
  <si>
    <t xml:space="preserve">               (2018 YILI  İÇİN HEDEFLENEN İŞ MİKTARI BİLGİLERİ)</t>
  </si>
  <si>
    <t>İL :</t>
  </si>
  <si>
    <t>I- İÇME SUYU PROJELERİ</t>
  </si>
  <si>
    <t>İLÇESİ</t>
  </si>
  <si>
    <t>YETERSİZ</t>
  </si>
  <si>
    <t>SULU</t>
  </si>
  <si>
    <t>ŞEBEKELİ</t>
  </si>
  <si>
    <t>ÇEŞMELİ</t>
  </si>
  <si>
    <t>KÖY</t>
  </si>
  <si>
    <t>BAĞLISI</t>
  </si>
  <si>
    <t>Ad.</t>
  </si>
  <si>
    <t>Nüf.</t>
  </si>
  <si>
    <t>*: Bu tablodaki nüfus bilgileri, söz konusu yatırımdan yararlanacak nüfus miktarını belirtmektedir.</t>
  </si>
  <si>
    <t>II- YOL PROJELERİ</t>
  </si>
  <si>
    <t>TOPLAM PROJE SAYISI</t>
  </si>
  <si>
    <t>KÖY YOLLARINDA YAPILAN İŞLER</t>
  </si>
  <si>
    <t>HAM YOL (Km)</t>
  </si>
  <si>
    <t>TESVİYE (Km)</t>
  </si>
  <si>
    <t>STABİLİZE (Km)</t>
  </si>
  <si>
    <t>ASFALT SATHİ KAPLAMA (Km)</t>
  </si>
  <si>
    <t>ASFALT BSK (Km)</t>
  </si>
  <si>
    <t>BETON YOL
(Km)</t>
  </si>
  <si>
    <t>PARKE (m2)</t>
  </si>
  <si>
    <t>ONARIM (Km)</t>
  </si>
  <si>
    <t>KÖPRÜ (Adet)</t>
  </si>
  <si>
    <t>MENFEZ (Adet)</t>
  </si>
  <si>
    <t>III- KÜÇÜK ÖLÇEKLİ SULAMA PROJELERİ</t>
  </si>
  <si>
    <t>GÖLET YAPIMI</t>
  </si>
  <si>
    <t>GÖLET SULAMASI</t>
  </si>
  <si>
    <t>YERÜSTÜ SULAMASI</t>
  </si>
  <si>
    <t>YERALTI SULAMASI</t>
  </si>
  <si>
    <t>HAYVAN İÇMESUYU GÖLETİ</t>
  </si>
  <si>
    <t>SULANACAK ALAN (HEKTAR)</t>
  </si>
  <si>
    <t>YARARLANAN ÇİFTÇİ SAYISI</t>
  </si>
  <si>
    <t>BÜYÜKBAŞ HAYVAN SAYISI</t>
  </si>
  <si>
    <t>KÜÇÜKBAŞ HAYVAN SAYISI</t>
  </si>
  <si>
    <t>IV- ATIK SU PROJELERİ</t>
  </si>
  <si>
    <t>FOSEPTİK YAPIMI</t>
  </si>
  <si>
    <t>KANALİZASYON YAPIMI</t>
  </si>
  <si>
    <t>ARITMA TESİSİ YAPIMI</t>
  </si>
  <si>
    <t>V- ÜNİTE (KÖY VE BAĞLISI) BİLGİLERİ</t>
  </si>
  <si>
    <t>KÖY İÇMESUYU</t>
  </si>
  <si>
    <t>KÖY YOLU</t>
  </si>
  <si>
    <t>HİZMET İÇİ</t>
  </si>
  <si>
    <t>HİZMET DIŞI</t>
  </si>
  <si>
    <t>ADET</t>
  </si>
  <si>
    <t>NUFUS</t>
  </si>
  <si>
    <t xml:space="preserve">KÖY </t>
  </si>
  <si>
    <t>BAĞLI</t>
  </si>
  <si>
    <t xml:space="preserve">AÇIKLAMALAR: </t>
  </si>
  <si>
    <t xml:space="preserve">KÖYDES il yatırım programı gereğince yıl içinde yapılacak projeler dikkate alınarak, yukarıdaki tablolar doldurulacaktır. </t>
  </si>
  <si>
    <t>I, II ve IV nolu tablolardaki veriler, izleme tablolarında "sene başında planlanan" işlerle uyumlu olmalıdır.</t>
  </si>
  <si>
    <t xml:space="preserve">İlçe bilgileri, toplam rakamlar olarak girilecek ve sonrasında il toplamı hesaplanacaktır. </t>
  </si>
  <si>
    <t>YÜS</t>
  </si>
  <si>
    <t xml:space="preserve">MADEN </t>
  </si>
  <si>
    <t>TAŞ DUVAR (m)</t>
  </si>
  <si>
    <t xml:space="preserve"> EK I: 22/12/2018 TARİHLİ VE 7156 SAYILI 2019 YILI MERKEZİ YÖNETİM BÜTÇE KANUNUNUN 10 UNCU MADDESİ İLE 18/2/2019 TARİHLİ VE 767 SAYILI CUMHURBAŞKANLIĞI KARARIYLA YÜRÜRLÜĞE KONULAN 2019 YILI YATIRIM PROGRAMI KAPSAMINDA TAHSİS EDİLEN KÖYDES PROJESİ ÖDENEĞİNİN İLLER VE İLÇELER BAZINDA DAĞILIM TABLOSU</t>
  </si>
  <si>
    <t>2019 ÖDENEĞİ</t>
  </si>
  <si>
    <t>DOĞUBAYAZIT</t>
  </si>
  <si>
    <t xml:space="preserve">ÇANAKKALE </t>
  </si>
  <si>
    <t>DERECİK</t>
  </si>
  <si>
    <t>NAZIMİYE</t>
  </si>
  <si>
    <r>
      <t>2019 YILI KÖYDES PROJESİ 
(</t>
    </r>
    <r>
      <rPr>
        <sz val="10"/>
        <rFont val="Arial"/>
        <family val="2"/>
        <charset val="162"/>
      </rPr>
      <t>KÖYLERE HİZMET GÖTÜRME BİRLİĞİ PROJELERİ İÇİN ÖDENEK DAĞILIMI)</t>
    </r>
  </si>
  <si>
    <t>Yenipayam Köyü</t>
  </si>
  <si>
    <t xml:space="preserve">Yenipayam Köyü </t>
  </si>
  <si>
    <t xml:space="preserve">Asfalt </t>
  </si>
  <si>
    <t>Kilitli Parke (Köyiçi  5000 m2)</t>
  </si>
  <si>
    <t>1. Drece</t>
  </si>
  <si>
    <t>Beyelmesı Köyü</t>
  </si>
  <si>
    <t>Kilitli Parke (Köyiçi  1200 m2)</t>
  </si>
  <si>
    <t>1. Derece</t>
  </si>
  <si>
    <t>Halkalı Köyü Gürçubuk arası 2. Kat Asfalt Yapımı</t>
  </si>
  <si>
    <t>II. Kat Asfalt (2,6 km)</t>
  </si>
  <si>
    <t>1.Derece</t>
  </si>
  <si>
    <t>Bozçavuş Köyü</t>
  </si>
  <si>
    <t>Erbağı Köyü</t>
  </si>
  <si>
    <t>Sanat Yapısı (İstinat Duvarı 50 m)</t>
  </si>
  <si>
    <t>Sanat Yapısı (İstinat Duvarı 30 m)</t>
  </si>
  <si>
    <t>Kilitli Parke (Köyiçi 2000 m2)</t>
  </si>
  <si>
    <t>Kambertepe Köyü</t>
  </si>
  <si>
    <t>Ormanpınarı Köyü</t>
  </si>
  <si>
    <t>Karaali Köyü</t>
  </si>
  <si>
    <t>Büyüler Mezrası</t>
  </si>
  <si>
    <t>Sanat Yapısı (Menfez 1 Ad.)</t>
  </si>
  <si>
    <t>Beşbölük Köyü</t>
  </si>
  <si>
    <t>Soylu Merzası</t>
  </si>
  <si>
    <t>Y.Ü.S.</t>
  </si>
  <si>
    <t>Kızıluşağı Köyü</t>
  </si>
  <si>
    <t>Gaspaklar Mezrası</t>
  </si>
  <si>
    <t>Şahindere Köyü</t>
  </si>
  <si>
    <t>Aliağa Mezrası</t>
  </si>
  <si>
    <t>Doğancık Köyü</t>
  </si>
  <si>
    <t>İlhanlar ve Özbeyler Mez.</t>
  </si>
  <si>
    <t>Bekçili ve Bölücük Mez.</t>
  </si>
  <si>
    <t>Eskiköy Köyü</t>
  </si>
  <si>
    <t>Akbayır Mezrası</t>
  </si>
  <si>
    <t>Konalga Köyü</t>
  </si>
  <si>
    <t>Ovacık Mezrası</t>
  </si>
  <si>
    <t xml:space="preserve">Pınarlı Köyü </t>
  </si>
  <si>
    <t>Merkez</t>
  </si>
  <si>
    <t>Resulkahya Köyü</t>
  </si>
  <si>
    <t>Köz Mezrası</t>
  </si>
  <si>
    <t>Yaylanlı Köyü</t>
  </si>
  <si>
    <t>Topaluşağı Köyü</t>
  </si>
  <si>
    <t>Kem Mezrası</t>
  </si>
  <si>
    <t xml:space="preserve">Demirlibahçe Köyü </t>
  </si>
  <si>
    <t>Üçpınar Baskil Bağlantı Yolu 3 km Stabilize Yapımı ve Gökbelen Köyü Tuzkaya Mezrası Yolu Bakım Onarımı</t>
  </si>
  <si>
    <t>Stabilize</t>
  </si>
  <si>
    <t>Stabilize - Onarım ( 3 km)</t>
  </si>
  <si>
    <t>Akçatepe Köyü Doğanlar Mezrası 1. Kat Asfalt Yapımı ve Yol Bakım Onarımı</t>
  </si>
  <si>
    <t>I. Kat Asf. Ve Onarım (1 km)</t>
  </si>
  <si>
    <t>Kopuzlu Köyü</t>
  </si>
  <si>
    <t>Kilitli Parke (Köyiçi 800 m2)</t>
  </si>
  <si>
    <t>Altınkürek Köyü</t>
  </si>
  <si>
    <t>Doğanlar Mahallesi</t>
  </si>
  <si>
    <t>Kilitli Parke (Köyiçi 1000 m2)</t>
  </si>
  <si>
    <t>Dürümlü Köyü</t>
  </si>
  <si>
    <t>Kilitli Parke (Köyiçi 1200 m2)</t>
  </si>
  <si>
    <t>Yazıbaşı Köyü</t>
  </si>
  <si>
    <t>Avlağı Köyü</t>
  </si>
  <si>
    <t>Topağaç Köyü</t>
  </si>
  <si>
    <t>Köprüdere Köyü</t>
  </si>
  <si>
    <t>Aş.Mirahmet Köyü</t>
  </si>
  <si>
    <t>Bayramyazı-Kayalık-Yoncalıbayır Grup Yolu</t>
  </si>
  <si>
    <t>Kurşunkaya Köyü</t>
  </si>
  <si>
    <t>Soğanlı Mezrası</t>
  </si>
  <si>
    <t>Bakım Onarım</t>
  </si>
  <si>
    <t>Arındık Köyü</t>
  </si>
  <si>
    <t>Damlapınar Köyü</t>
  </si>
  <si>
    <t>Kilitli Parke (Köyiçi 550 m2)</t>
  </si>
  <si>
    <t>Akyürek Köyü</t>
  </si>
  <si>
    <t>Hasbey Köyü</t>
  </si>
  <si>
    <t>Örencik Köyü</t>
  </si>
  <si>
    <t>I.Kat Asfalt Yapımı  (5 km)</t>
  </si>
  <si>
    <t>I.Kat Asfalt Yapımı  (2 km)</t>
  </si>
  <si>
    <t>I.Kat Asfalt Yapımı (1 km)</t>
  </si>
  <si>
    <t>Kırkbulak Köyü</t>
  </si>
  <si>
    <t>Sanat Yapısı Menfez 1 Ad.)</t>
  </si>
  <si>
    <t>Göründü Köyü</t>
  </si>
  <si>
    <t>Sanat Yapısı (İstinat Duvarı 70 m)</t>
  </si>
  <si>
    <t>Köyiçi Üst ve Alt Mah. Yolları Asfalt Yapımı</t>
  </si>
  <si>
    <t>I.Kat Asfalt (1,5 km)</t>
  </si>
  <si>
    <t>Karasas Köyü</t>
  </si>
  <si>
    <t>Kilitli Parke (Köyiçi 1500 m2)</t>
  </si>
  <si>
    <t>İçme Köyü</t>
  </si>
  <si>
    <t>Korucu Köyü</t>
  </si>
  <si>
    <t>Kuyulu Köyü</t>
  </si>
  <si>
    <t>Ballıca Köyü</t>
  </si>
  <si>
    <t>Tadım Köyü</t>
  </si>
  <si>
    <t>Sarıyakup Köyü</t>
  </si>
  <si>
    <t>Koçharman Köyü</t>
  </si>
  <si>
    <t>Acıpayam</t>
  </si>
  <si>
    <t>Gözebaşı</t>
  </si>
  <si>
    <t>Yolüstü Köyü</t>
  </si>
  <si>
    <t>Alpağut Köyü</t>
  </si>
  <si>
    <t>Yalnız Köyü</t>
  </si>
  <si>
    <t>I.Kat Asfalt Yap. (2,5 km)</t>
  </si>
  <si>
    <t>Tohumlu-Sarılı Arası</t>
  </si>
  <si>
    <t>Bölüklü Köyü</t>
  </si>
  <si>
    <t>I.Kat Asfalt Yap. (1 km)</t>
  </si>
  <si>
    <t>Hoş Köyü</t>
  </si>
  <si>
    <t>Stabilize Yapımı (3 km)</t>
  </si>
  <si>
    <t>Altınkuşak Alatarla Arası</t>
  </si>
  <si>
    <t xml:space="preserve">Koçharman Köyü </t>
  </si>
  <si>
    <t>Havuz (60 Ton)</t>
  </si>
  <si>
    <t>Şeyhhacı Köyü</t>
  </si>
  <si>
    <t>İçmesuyu</t>
  </si>
  <si>
    <t>Cip Köyü</t>
  </si>
  <si>
    <t xml:space="preserve">Kaplıkaya Köyü </t>
  </si>
  <si>
    <t>Yünlüce Köyü</t>
  </si>
  <si>
    <t>Kavakpınarı Köyü</t>
  </si>
  <si>
    <t>Günaçtı Köyü</t>
  </si>
  <si>
    <t xml:space="preserve">Şabanlı Köyü </t>
  </si>
  <si>
    <t>Bağlarca Köyü</t>
  </si>
  <si>
    <t>Beydoğmuş Köyü</t>
  </si>
  <si>
    <t xml:space="preserve">Serince Köyü </t>
  </si>
  <si>
    <t>Muratçık Köyü</t>
  </si>
  <si>
    <t>Ballıca köyü</t>
  </si>
  <si>
    <t>Obuz Köyü</t>
  </si>
  <si>
    <t>Dedepınar köyü</t>
  </si>
  <si>
    <t>İçmesuyu İnş+ ENH/GES</t>
  </si>
  <si>
    <t>Sulu Şebekeli (Tes.Glş.)</t>
  </si>
  <si>
    <t>Sondaj yapımı</t>
  </si>
  <si>
    <t>Suyu Yetersiz Şebekeli Tes.Glş.</t>
  </si>
  <si>
    <t>Şebeke ve isale hattı</t>
  </si>
  <si>
    <t>Sulu Şebekeli  (Bkm.Onr)</t>
  </si>
  <si>
    <t>Dibekli Köyü</t>
  </si>
  <si>
    <t>İsale hattı yapımı</t>
  </si>
  <si>
    <t>Modanlı Köyü</t>
  </si>
  <si>
    <t>Altunayva köyü</t>
  </si>
  <si>
    <t>Aşağıyabanlı Köyü</t>
  </si>
  <si>
    <t>Güneş Enerjili Klorlama cihazı takılması</t>
  </si>
  <si>
    <t>Sulu Şebekeli (Bakım Onarım)</t>
  </si>
  <si>
    <t>İÇMESUYU</t>
  </si>
  <si>
    <t>Yalındamlar Köyü</t>
  </si>
  <si>
    <t>İsale Hattı yapımı</t>
  </si>
  <si>
    <t>Omanpınar-Çevrecik-Kambertepe köyleri</t>
  </si>
  <si>
    <t>isale hattı değişimi</t>
  </si>
  <si>
    <t>Sulu Şebekeli Tesis Glş.</t>
  </si>
  <si>
    <t>Çavuşdere köyü</t>
  </si>
  <si>
    <t>Çeşme yapımı</t>
  </si>
  <si>
    <t xml:space="preserve">Sulu Çeşmeli </t>
  </si>
  <si>
    <t>KANALİZASYON</t>
  </si>
  <si>
    <t>Bozçavuş  Köyü</t>
  </si>
  <si>
    <t>Kanalizasyon</t>
  </si>
  <si>
    <t>Tamamlama</t>
  </si>
  <si>
    <t>Küplüce Köyü</t>
  </si>
  <si>
    <t>Hacıhüseyinler köyü</t>
  </si>
  <si>
    <t xml:space="preserve">İçm.İnş+ENH/GES </t>
  </si>
  <si>
    <t>Sulu Şebekeli Tes.Glş.</t>
  </si>
  <si>
    <t>Situşağı Kuyucak Mez.</t>
  </si>
  <si>
    <t>Kutlugün köyü</t>
  </si>
  <si>
    <t>Düğüntepe Köyü</t>
  </si>
  <si>
    <t>Paşakonağı köyü Bekirmustafa Mz.</t>
  </si>
  <si>
    <t>Kuşsarayı köyü</t>
  </si>
  <si>
    <t>GES YAPIMI</t>
  </si>
  <si>
    <t>Karakaş Köyü Aş.Atlılar Mez.</t>
  </si>
  <si>
    <t>Depo+Drenaj</t>
  </si>
  <si>
    <t>Koçyolu Köyü</t>
  </si>
  <si>
    <t>Konacık Köyü Haydarkulu mez.</t>
  </si>
  <si>
    <t>Gemici Köyü</t>
  </si>
  <si>
    <t>Kayabeyli Köyü</t>
  </si>
  <si>
    <t>Karoğlu Köyü</t>
  </si>
  <si>
    <t>Drenaj</t>
  </si>
  <si>
    <t>Söğütdere köyü</t>
  </si>
  <si>
    <t>Kat deposu yapılması</t>
  </si>
  <si>
    <t>Beşbölük köyü</t>
  </si>
  <si>
    <t>Akdemir Köyü</t>
  </si>
  <si>
    <t>Hacımustafa Köyü Damlataş mez.</t>
  </si>
  <si>
    <t>Depo ve şebeke hattı yapımı</t>
  </si>
  <si>
    <t>Sulu Şebekeli  (Yeni Tesis)</t>
  </si>
  <si>
    <t>Tatlıpyam Köyü</t>
  </si>
  <si>
    <t>Depo Fayans yap.</t>
  </si>
  <si>
    <t>Sulu Şebekeli (Bkm.Onr.)</t>
  </si>
  <si>
    <t>Işıklar Köyü Tuzluca ve Hacıhasan mez.</t>
  </si>
  <si>
    <t xml:space="preserve">Depo Vana+BORU </t>
  </si>
  <si>
    <t>Harabakayış köyü Yazıkonak-Yk.Kardeşler mz</t>
  </si>
  <si>
    <t>Habipuşağı köyü</t>
  </si>
  <si>
    <t>İsale hattı yapılması</t>
  </si>
  <si>
    <t>Koçyolu Köyü Aş.Haliçler</t>
  </si>
  <si>
    <t>Bozoğlak Köyü</t>
  </si>
  <si>
    <t>Sondaj Yapımı</t>
  </si>
  <si>
    <t>Akuşağı köyü</t>
  </si>
  <si>
    <t>Keson Kuyu yapımı</t>
  </si>
  <si>
    <t>Deliktaş köyü Yk.Deliktaş mz.</t>
  </si>
  <si>
    <t>Hacıuşağı Köyü</t>
  </si>
  <si>
    <t>Emirhan Köyü</t>
  </si>
  <si>
    <t>Aladikme köyü Döşeli mez.</t>
  </si>
  <si>
    <t>Yalındam Köyü</t>
  </si>
  <si>
    <t>Keson kuyu yapımı</t>
  </si>
  <si>
    <t>Karaali köyü</t>
  </si>
  <si>
    <t>Hacımustafa Dursunlar Mezrası</t>
  </si>
  <si>
    <t>Konacık Kıran Mezrası</t>
  </si>
  <si>
    <t>Sarıtaş Köyü</t>
  </si>
  <si>
    <t>Yk.Kuluşağı Köyü</t>
  </si>
  <si>
    <t>Tavşanuşağı</t>
  </si>
  <si>
    <t>Çanakçı Köyü</t>
  </si>
  <si>
    <t>Terfi Hattı yapılması</t>
  </si>
  <si>
    <t>Suyu Yetersiz Şebekeli (Tes.Glş.)</t>
  </si>
  <si>
    <t>Kuşcu Köyü</t>
  </si>
  <si>
    <t>Kalkankaya köyü</t>
  </si>
  <si>
    <t>Mirahmet Köyü</t>
  </si>
  <si>
    <t>Altınoluk Köyü</t>
  </si>
  <si>
    <t>Yeşilbelen köyü</t>
  </si>
  <si>
    <t>Dumluyazı Köyü Yoncalı mez</t>
  </si>
  <si>
    <t>Balcalı köyü</t>
  </si>
  <si>
    <t>şebeke ve isale hattı</t>
  </si>
  <si>
    <t>Bazlama Köyü</t>
  </si>
  <si>
    <t>Akpınar Köyü</t>
  </si>
  <si>
    <t>Drenaj+Depo Bakım Onarım</t>
  </si>
  <si>
    <t>Sağın Köyü Yemişlik Mezrası</t>
  </si>
  <si>
    <t>Akarbaşı Köyü Elif Mezrası</t>
  </si>
  <si>
    <t>Drenaj + İsale hattı</t>
  </si>
  <si>
    <t>Çıtak Köyü</t>
  </si>
  <si>
    <t>Gündeğdi Köyü Molla Mez</t>
  </si>
  <si>
    <t>Sondaj Yapılması</t>
  </si>
  <si>
    <t>Suyu Yetesiz Şebekeli (Tes.Glş.)</t>
  </si>
  <si>
    <t>Gözerek Köyü</t>
  </si>
  <si>
    <t>Depo Bakım Onarımı</t>
  </si>
  <si>
    <t>Çan Köyü Yıldız Mezrası</t>
  </si>
  <si>
    <t>Akyokuş Köyü</t>
  </si>
  <si>
    <t>Yalıntaş  Köyü Derince Mz.</t>
  </si>
  <si>
    <t>Karapınar Köyü</t>
  </si>
  <si>
    <t>Yk.Ovacık Köyü</t>
  </si>
  <si>
    <t xml:space="preserve"> TOPLAM</t>
  </si>
  <si>
    <t>Sarıbaşak  Köyü</t>
  </si>
  <si>
    <t>Fosseptik Yapımı</t>
  </si>
  <si>
    <t>Fosseptik Çukuru yapımı (Tes.Glş.)</t>
  </si>
  <si>
    <t>Demirtaş Köyü</t>
  </si>
  <si>
    <t>Kocadayı Köyü</t>
  </si>
  <si>
    <t>Bağlıağaç Köyü</t>
  </si>
  <si>
    <t>Gökbelen Köyü-Karahüseyin ve Soğuksu Mz</t>
  </si>
  <si>
    <t>İçmesuyu Şebeke tesisi yapımı</t>
  </si>
  <si>
    <t>Suyu  Yetersiz Çeşmeli (Yeni Tesis)</t>
  </si>
  <si>
    <t>Bademli Köyü</t>
  </si>
  <si>
    <t>Taşkesen Köyü Mandıra Mez.</t>
  </si>
  <si>
    <t>Beydeğirmeni Köyü Melilan Mez.</t>
  </si>
  <si>
    <t>Beydeğirmeni köyü Yk.Demirli Mez.</t>
  </si>
  <si>
    <t>Şebeke isale hattı değişimi</t>
  </si>
  <si>
    <t>Akçatepe-Deveboynu Mz</t>
  </si>
  <si>
    <t>Çakırkaş Köyü Hoşmat Mevkii</t>
  </si>
  <si>
    <t>Şebeke yapımı</t>
  </si>
  <si>
    <t>Sulu Şebekeli (Tes.Gelş.)</t>
  </si>
  <si>
    <t>Ekinözü Köyü</t>
  </si>
  <si>
    <t>30 Toluk Depo yapımı</t>
  </si>
  <si>
    <t>Göçmezler Köyü</t>
  </si>
  <si>
    <t>İsale Hattı yapılması</t>
  </si>
  <si>
    <t>Karınca Köyü</t>
  </si>
  <si>
    <t>Ekinbağı Köyü</t>
  </si>
  <si>
    <t>Topağaç Köyü Güneşli mez.</t>
  </si>
  <si>
    <t>Depo Onarımı</t>
  </si>
  <si>
    <t>Hacısam Köyü</t>
  </si>
  <si>
    <t>Yoncalıbayır Köyü</t>
  </si>
  <si>
    <t>Suyyu Yetersiz Şebekeli (Tes.Gelş.)</t>
  </si>
  <si>
    <t>Demirci Köyü</t>
  </si>
  <si>
    <t>Uzunova Köyü</t>
  </si>
  <si>
    <t>Derin kazı ve Kaptaj yapılması</t>
  </si>
  <si>
    <t>Akboğa Köyü</t>
  </si>
  <si>
    <t>ENH/GES ve isale/Terfi Hattı</t>
  </si>
  <si>
    <t>Çalkaya Köyü</t>
  </si>
  <si>
    <t>Çalkaya Köyü Zuhurevlari mz.</t>
  </si>
  <si>
    <t>Çayırköy  Aş.Meydancık mz.</t>
  </si>
  <si>
    <t>Kavak Köyü</t>
  </si>
  <si>
    <t>Durmuştepe köyü</t>
  </si>
  <si>
    <t>Naldöken Köyü Çay Mezrası</t>
  </si>
  <si>
    <t>Naldöken Köyü Şaman  Mezrası</t>
  </si>
  <si>
    <t>Ağadibek köyü</t>
  </si>
  <si>
    <t>Çakıroğlu Köyü</t>
  </si>
  <si>
    <t>Polat Köyü</t>
  </si>
  <si>
    <t>Arslantaşı köyü Seterli mezrası</t>
  </si>
  <si>
    <t>Cumhuriyetçi Kirazlı mz.</t>
  </si>
  <si>
    <t>Kumyazı köyü</t>
  </si>
  <si>
    <t>Çitli Köyü</t>
  </si>
  <si>
    <t>Örtülü köyü</t>
  </si>
  <si>
    <t>Tekevler köyü</t>
  </si>
  <si>
    <t>Plaj köyü</t>
  </si>
  <si>
    <t>Yıldızhan kÖyü</t>
  </si>
  <si>
    <t>Naldöken Bahçe Mezrası</t>
  </si>
  <si>
    <t>40 Köye Klorlama Cihazı</t>
  </si>
  <si>
    <t>Klorlama Cihazı Takılması</t>
  </si>
  <si>
    <t>Sulu Şebekeli Bakım Onarım</t>
  </si>
  <si>
    <t>Çitli</t>
  </si>
  <si>
    <t>Küçükçaltı köyü</t>
  </si>
  <si>
    <t>Şebeke Hattı Yapılması</t>
  </si>
  <si>
    <t>Keklikdere köyü</t>
  </si>
  <si>
    <t>Karacabağ Köyü</t>
  </si>
  <si>
    <t>İsale Hattı Yapılması</t>
  </si>
  <si>
    <t>Baltaşı Köyü</t>
  </si>
  <si>
    <t>Burgudere köyü</t>
  </si>
  <si>
    <t>Akbulu Köyü</t>
  </si>
  <si>
    <t>Yeşilbayır Köyü</t>
  </si>
  <si>
    <t>Tarhana Köyü</t>
  </si>
  <si>
    <t>Beydoğan Köyü</t>
  </si>
  <si>
    <t>Gemtepe köyü</t>
  </si>
  <si>
    <t>Kayahisar Köyü</t>
  </si>
  <si>
    <t>Kamışlık Köyü</t>
  </si>
  <si>
    <t>GES_ İnş.ENH ve Terfi Hattı Yapımı</t>
  </si>
  <si>
    <t>Sulu Şebekeli (Tes Glş.)</t>
  </si>
  <si>
    <t>Güney Köyü</t>
  </si>
  <si>
    <t>Günbalı Köyü</t>
  </si>
  <si>
    <t>Yedipınar Köyü</t>
  </si>
  <si>
    <t>Akseki Köyü Bekerme Mezrası</t>
  </si>
  <si>
    <t>Üçlerce Köyü</t>
  </si>
  <si>
    <t>Sürek Köyü Göl Mezrası</t>
  </si>
  <si>
    <t>Sürek Köyü Gölcük Mezrası</t>
  </si>
  <si>
    <t>Görgülü Köyü</t>
  </si>
  <si>
    <t>Gelindere Köyü</t>
  </si>
  <si>
    <t>Haftasar Köyü Kazgiran ve Gökmenler Mez.</t>
  </si>
  <si>
    <t>Kavallı Köyü Boğaz mez.</t>
  </si>
  <si>
    <t>Sulu Çeşmeli (Yeni Tesis.)</t>
  </si>
  <si>
    <t>Stabilize (  10 km)</t>
  </si>
  <si>
    <t>Kilitli Parke (Köyiçi 5000 m2)</t>
  </si>
  <si>
    <t>Asf. Bak.Onarım (Yama 9 km)</t>
  </si>
  <si>
    <t>Kilitli Parke (Köyiçi 2500 m2)</t>
  </si>
  <si>
    <t>Kilitli Parke (Köyiçi 4000 m2)</t>
  </si>
  <si>
    <t>Kilitli Parke (Köyiçi 2100 m2)</t>
  </si>
  <si>
    <t xml:space="preserve">2019 YILI KÖYDES PROJESİ </t>
  </si>
  <si>
    <t>Güzelyalı Köyü</t>
  </si>
  <si>
    <t>Çöteli köyü</t>
  </si>
  <si>
    <t>Gölardı Sarıcan mez</t>
  </si>
  <si>
    <t>Sağrılı  Köyü Nüzül(Kılavuz) mz.</t>
  </si>
  <si>
    <t xml:space="preserve">2019YILI KÖYDES PROJESİ </t>
  </si>
  <si>
    <t>İçmesuyu Bakım Onarım</t>
  </si>
  <si>
    <t>Esenlik köyü</t>
  </si>
  <si>
    <t>CepTelefonu :</t>
  </si>
  <si>
    <t>iş Telefonu :</t>
  </si>
  <si>
    <t xml:space="preserve">Çaybağı,Bağgülü, Çakırkaş,Çatakbaşı,Gülçatı,Muratbağı, İğdeli, Mustafaköy, Kayalık, Uzunova, Çatakbaşı-Mirmehmet Mez., Ekinözü, Kacar, Gökçedal ve Kolluca Köyleri </t>
  </si>
  <si>
    <t>Ekinbağı, Hacımekke, Kavak, Aş.Köse, Gedikyurt,Yk.Kazanlar, Karaman, Tepebağ, Kuşağacı, Beşpınar, Soğanlı, Soğanlı-Levent Mez. - Gökçedal- Yanıkara Mez., Yeşildere,Çatakbaşı -Gölbaşı Mez. (Köyiçi)</t>
  </si>
  <si>
    <t>NOT : Asfalt Sathi Kaplamanın 15 km' si 1. kat, 2,6 km' si II. Kat ve 9 km'si ise Asfalt Bakım Onarımdır.</t>
  </si>
  <si>
    <t>NOT : Proje çalışmaları devam ettiğinden sulanan alan miktarı ile yararlanan çiftçi aile sayısı doldurulamamıştır.</t>
  </si>
  <si>
    <t>Nüfus hesaplamalarında, 31.12.2018 itibarıyla açıklanan Adrese Dayalı Nüfus Kayıt Sistemi sonuçları kullanılacaktır.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</si>
</sst>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TL&quot;_-;\-* #,##0.00\ &quot;TL&quot;_-;_-* &quot;-&quot;??\ &quot;TL&quot;_-;_-@_-"/>
    <numFmt numFmtId="164" formatCode="#,##0.00\ &quot;TL&quot;"/>
  </numFmts>
  <fonts count="46" x14ac:knownFonts="1">
    <font>
      <sz val="11"/>
      <color theme="1"/>
      <name val="Calibri"/>
      <family val="2"/>
      <charset val="162"/>
      <scheme val="minor"/>
    </font>
    <font>
      <sz val="10"/>
      <name val="Arial Tur"/>
      <charset val="162"/>
    </font>
    <font>
      <sz val="10"/>
      <name val="Arial"/>
      <family val="2"/>
      <charset val="162"/>
    </font>
    <font>
      <b/>
      <sz val="12"/>
      <name val="Arial"/>
      <family val="2"/>
      <charset val="162"/>
    </font>
    <font>
      <b/>
      <sz val="10"/>
      <name val="Arial"/>
      <family val="2"/>
      <charset val="162"/>
    </font>
    <font>
      <b/>
      <sz val="10"/>
      <color indexed="10"/>
      <name val="Arial"/>
      <family val="2"/>
      <charset val="162"/>
    </font>
    <font>
      <b/>
      <sz val="11"/>
      <name val="Arial"/>
      <family val="2"/>
    </font>
    <font>
      <i/>
      <sz val="10"/>
      <name val="Arial"/>
      <family val="2"/>
      <charset val="162"/>
    </font>
    <font>
      <b/>
      <sz val="11"/>
      <name val="Arial"/>
      <family val="2"/>
      <charset val="162"/>
    </font>
    <font>
      <sz val="8"/>
      <name val="Arial"/>
      <family val="2"/>
      <charset val="162"/>
    </font>
    <font>
      <sz val="11"/>
      <name val="Arial"/>
      <family val="2"/>
      <charset val="162"/>
    </font>
    <font>
      <sz val="10"/>
      <color rgb="FFFF0000"/>
      <name val="Arial"/>
      <family val="2"/>
      <charset val="162"/>
    </font>
    <font>
      <b/>
      <sz val="10"/>
      <color rgb="FFFF0000"/>
      <name val="Arial"/>
      <family val="2"/>
      <charset val="162"/>
    </font>
    <font>
      <b/>
      <sz val="11"/>
      <color indexed="8"/>
      <name val="Calibri"/>
      <family val="2"/>
      <charset val="162"/>
      <scheme val="minor"/>
    </font>
    <font>
      <b/>
      <sz val="11"/>
      <name val="Calibri"/>
      <family val="2"/>
      <charset val="162"/>
      <scheme val="minor"/>
    </font>
    <font>
      <sz val="10"/>
      <color theme="1"/>
      <name val="Calibri"/>
      <family val="2"/>
      <charset val="162"/>
      <scheme val="minor"/>
    </font>
    <font>
      <sz val="9"/>
      <color theme="1"/>
      <name val="Calibri"/>
      <family val="2"/>
      <charset val="162"/>
      <scheme val="minor"/>
    </font>
    <font>
      <b/>
      <sz val="10"/>
      <color theme="1"/>
      <name val="Calibri"/>
      <family val="2"/>
      <charset val="162"/>
      <scheme val="minor"/>
    </font>
    <font>
      <sz val="11"/>
      <color rgb="FF000000"/>
      <name val="Calibri"/>
      <family val="2"/>
      <charset val="162"/>
    </font>
    <font>
      <sz val="11"/>
      <name val="Calibri"/>
      <family val="2"/>
      <charset val="162"/>
    </font>
    <font>
      <sz val="9"/>
      <name val="Arial"/>
      <family val="2"/>
      <charset val="162"/>
    </font>
    <font>
      <sz val="9"/>
      <color rgb="FFFF0000"/>
      <name val="Arial"/>
      <family val="2"/>
      <charset val="162"/>
    </font>
    <font>
      <sz val="8"/>
      <color theme="1"/>
      <name val="Calibri"/>
      <family val="2"/>
      <charset val="162"/>
      <scheme val="minor"/>
    </font>
    <font>
      <sz val="8"/>
      <color rgb="FFFF0000"/>
      <name val="Arial"/>
      <family val="2"/>
      <charset val="162"/>
    </font>
    <font>
      <b/>
      <sz val="8"/>
      <color rgb="FFFF0000"/>
      <name val="Arial"/>
      <family val="2"/>
      <charset val="162"/>
    </font>
    <font>
      <b/>
      <sz val="9"/>
      <color rgb="FFFF0000"/>
      <name val="Arial"/>
      <family val="2"/>
      <charset val="162"/>
    </font>
    <font>
      <b/>
      <sz val="9"/>
      <name val="Arial"/>
      <family val="2"/>
      <charset val="162"/>
    </font>
    <font>
      <b/>
      <sz val="11"/>
      <color theme="1"/>
      <name val="Calibri"/>
      <family val="2"/>
      <charset val="162"/>
      <scheme val="minor"/>
    </font>
    <font>
      <sz val="11"/>
      <name val="Arial"/>
      <family val="2"/>
    </font>
    <font>
      <b/>
      <sz val="12"/>
      <name val="Arial"/>
      <family val="2"/>
    </font>
    <font>
      <b/>
      <u/>
      <sz val="11"/>
      <name val="Arial"/>
      <family val="2"/>
    </font>
    <font>
      <b/>
      <sz val="11"/>
      <name val="Arial Tur"/>
      <charset val="162"/>
    </font>
    <font>
      <sz val="11"/>
      <color indexed="10"/>
      <name val="Arial"/>
      <family val="2"/>
      <charset val="162"/>
    </font>
    <font>
      <sz val="10"/>
      <color indexed="10"/>
      <name val="Arial"/>
      <family val="2"/>
      <charset val="162"/>
    </font>
    <font>
      <i/>
      <sz val="10"/>
      <name val="Calibri"/>
      <family val="2"/>
      <charset val="162"/>
      <scheme val="minor"/>
    </font>
    <font>
      <b/>
      <i/>
      <sz val="10"/>
      <name val="Calibri"/>
      <family val="2"/>
      <charset val="162"/>
      <scheme val="minor"/>
    </font>
    <font>
      <b/>
      <i/>
      <sz val="11"/>
      <name val="Calibri"/>
      <family val="2"/>
      <charset val="162"/>
      <scheme val="minor"/>
    </font>
    <font>
      <i/>
      <sz val="11"/>
      <name val="Calibri"/>
      <family val="2"/>
      <charset val="162"/>
      <scheme val="minor"/>
    </font>
    <font>
      <b/>
      <i/>
      <sz val="10"/>
      <name val="Arial Tur"/>
      <charset val="162"/>
    </font>
    <font>
      <i/>
      <sz val="10"/>
      <color theme="1"/>
      <name val="Calibri"/>
      <family val="2"/>
      <charset val="162"/>
      <scheme val="minor"/>
    </font>
    <font>
      <sz val="12"/>
      <name val="Calibri"/>
      <family val="2"/>
      <charset val="162"/>
      <scheme val="minor"/>
    </font>
    <font>
      <b/>
      <sz val="12"/>
      <name val="Calibri"/>
      <family val="2"/>
      <charset val="162"/>
      <scheme val="minor"/>
    </font>
    <font>
      <sz val="11"/>
      <color theme="1"/>
      <name val="Calibri"/>
      <family val="2"/>
      <charset val="162"/>
      <scheme val="minor"/>
    </font>
    <font>
      <sz val="10"/>
      <color theme="1"/>
      <name val="Arial"/>
      <family val="2"/>
      <charset val="162"/>
    </font>
    <font>
      <b/>
      <i/>
      <sz val="10"/>
      <color rgb="FFFF0000"/>
      <name val="Arial"/>
      <family val="2"/>
      <charset val="162"/>
    </font>
    <font>
      <b/>
      <i/>
      <sz val="10"/>
      <color theme="1"/>
      <name val="Calibri"/>
      <family val="2"/>
      <charset val="162"/>
      <scheme val="minor"/>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thin">
        <color rgb="FF000000"/>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rgb="FF000000"/>
      </bottom>
      <diagonal/>
    </border>
  </borders>
  <cellStyleXfs count="4">
    <xf numFmtId="0" fontId="0" fillId="0" borderId="0"/>
    <xf numFmtId="0" fontId="1" fillId="0" borderId="0"/>
    <xf numFmtId="0" fontId="2" fillId="0" borderId="0"/>
    <xf numFmtId="44" fontId="42" fillId="0" borderId="0" applyFont="0" applyFill="0" applyBorder="0" applyAlignment="0" applyProtection="0"/>
  </cellStyleXfs>
  <cellXfs count="842">
    <xf numFmtId="0" fontId="0" fillId="0" borderId="0" xfId="0"/>
    <xf numFmtId="0" fontId="2" fillId="0" borderId="0" xfId="2" applyFont="1"/>
    <xf numFmtId="0" fontId="2" fillId="0" borderId="2" xfId="2" applyFont="1" applyFill="1" applyBorder="1"/>
    <xf numFmtId="0" fontId="3" fillId="0" borderId="3" xfId="2" applyFont="1" applyFill="1" applyBorder="1" applyAlignment="1">
      <alignment horizontal="left"/>
    </xf>
    <xf numFmtId="0" fontId="2" fillId="0" borderId="3" xfId="2" applyFont="1" applyFill="1" applyBorder="1"/>
    <xf numFmtId="0" fontId="2" fillId="0" borderId="4" xfId="2" applyFont="1" applyFill="1" applyBorder="1"/>
    <xf numFmtId="0" fontId="2" fillId="0" borderId="0" xfId="2" applyFont="1" applyFill="1"/>
    <xf numFmtId="0" fontId="2" fillId="0" borderId="5" xfId="2" applyFont="1" applyBorder="1"/>
    <xf numFmtId="0" fontId="2" fillId="0" borderId="6" xfId="2" applyFont="1" applyBorder="1"/>
    <xf numFmtId="0" fontId="4" fillId="0" borderId="5" xfId="2" applyFont="1" applyBorder="1"/>
    <xf numFmtId="0" fontId="4" fillId="0" borderId="0" xfId="2" applyFont="1" applyBorder="1"/>
    <xf numFmtId="0" fontId="4" fillId="0" borderId="0" xfId="2" applyFont="1"/>
    <xf numFmtId="0" fontId="4" fillId="0" borderId="7" xfId="2" applyFont="1" applyBorder="1"/>
    <xf numFmtId="0" fontId="4" fillId="0" borderId="0" xfId="2" applyFont="1" applyFill="1" applyBorder="1" applyAlignment="1">
      <alignment vertical="center"/>
    </xf>
    <xf numFmtId="0" fontId="4" fillId="0" borderId="6" xfId="2" applyFont="1" applyBorder="1"/>
    <xf numFmtId="0" fontId="4" fillId="0" borderId="8" xfId="2" applyFont="1" applyFill="1" applyBorder="1" applyAlignment="1">
      <alignment vertical="center"/>
    </xf>
    <xf numFmtId="0" fontId="2" fillId="0" borderId="0" xfId="2" applyFont="1" applyBorder="1"/>
    <xf numFmtId="0" fontId="2" fillId="0" borderId="2" xfId="2" applyFont="1" applyBorder="1"/>
    <xf numFmtId="0" fontId="4" fillId="0" borderId="3" xfId="2" applyFont="1" applyBorder="1"/>
    <xf numFmtId="0" fontId="2" fillId="0" borderId="3" xfId="2" applyFont="1" applyBorder="1"/>
    <xf numFmtId="0" fontId="2" fillId="0" borderId="4" xfId="2" applyFont="1" applyBorder="1"/>
    <xf numFmtId="0" fontId="2" fillId="0" borderId="13" xfId="2" applyFont="1" applyBorder="1" applyAlignment="1">
      <alignment horizontal="left"/>
    </xf>
    <xf numFmtId="0" fontId="2" fillId="0" borderId="1" xfId="2" applyFont="1" applyBorder="1" applyAlignment="1">
      <alignment horizontal="left"/>
    </xf>
    <xf numFmtId="0" fontId="2" fillId="0" borderId="1" xfId="2" applyFont="1" applyBorder="1"/>
    <xf numFmtId="0" fontId="2" fillId="0" borderId="18" xfId="2" applyFont="1" applyBorder="1" applyAlignment="1">
      <alignment horizontal="left"/>
    </xf>
    <xf numFmtId="0" fontId="2" fillId="0" borderId="19" xfId="2" applyFont="1" applyBorder="1" applyAlignment="1">
      <alignment horizontal="left"/>
    </xf>
    <xf numFmtId="0" fontId="2" fillId="0" borderId="22" xfId="2" applyFont="1" applyBorder="1" applyAlignment="1">
      <alignment horizontal="left"/>
    </xf>
    <xf numFmtId="0" fontId="2" fillId="0" borderId="23" xfId="2" applyFont="1" applyBorder="1" applyAlignment="1">
      <alignment horizontal="left"/>
    </xf>
    <xf numFmtId="0" fontId="2" fillId="0" borderId="23" xfId="2" applyFont="1" applyBorder="1"/>
    <xf numFmtId="0" fontId="2" fillId="0" borderId="0" xfId="2" applyFont="1" applyBorder="1" applyAlignment="1">
      <alignment horizontal="center"/>
    </xf>
    <xf numFmtId="0" fontId="2" fillId="0" borderId="6" xfId="2" applyFont="1" applyBorder="1" applyAlignment="1">
      <alignment horizontal="center"/>
    </xf>
    <xf numFmtId="0" fontId="2" fillId="0" borderId="0" xfId="2" applyFont="1" applyBorder="1" applyAlignment="1">
      <alignment horizontal="left"/>
    </xf>
    <xf numFmtId="0" fontId="2" fillId="0" borderId="26" xfId="2" applyFont="1" applyBorder="1"/>
    <xf numFmtId="0" fontId="2" fillId="0" borderId="27" xfId="2" applyFont="1" applyBorder="1"/>
    <xf numFmtId="0" fontId="2" fillId="0" borderId="28" xfId="2" applyFont="1" applyBorder="1"/>
    <xf numFmtId="3" fontId="2" fillId="0" borderId="1" xfId="2" applyNumberFormat="1" applyFont="1" applyBorder="1" applyAlignment="1">
      <alignment horizontal="right"/>
    </xf>
    <xf numFmtId="0" fontId="2" fillId="0" borderId="27" xfId="2" applyFont="1" applyBorder="1" applyAlignment="1">
      <alignment horizontal="center"/>
    </xf>
    <xf numFmtId="0" fontId="2" fillId="0" borderId="28" xfId="2" applyFont="1" applyBorder="1" applyAlignment="1">
      <alignment horizontal="center"/>
    </xf>
    <xf numFmtId="0" fontId="4" fillId="0" borderId="3" xfId="2" applyFont="1" applyFill="1" applyBorder="1"/>
    <xf numFmtId="0" fontId="2" fillId="0" borderId="6" xfId="2" applyFont="1" applyFill="1" applyBorder="1"/>
    <xf numFmtId="0" fontId="2" fillId="0" borderId="5" xfId="2" applyFont="1" applyFill="1" applyBorder="1"/>
    <xf numFmtId="0" fontId="2" fillId="0" borderId="0" xfId="2" applyFont="1" applyFill="1" applyBorder="1"/>
    <xf numFmtId="0" fontId="4" fillId="0" borderId="5" xfId="2" applyFont="1" applyFill="1" applyBorder="1"/>
    <xf numFmtId="4" fontId="4" fillId="4" borderId="1" xfId="2" applyNumberFormat="1" applyFont="1" applyFill="1" applyBorder="1" applyAlignment="1">
      <alignment horizontal="center" vertical="center"/>
    </xf>
    <xf numFmtId="0" fontId="4" fillId="4" borderId="34" xfId="2" applyFont="1" applyFill="1" applyBorder="1" applyAlignment="1">
      <alignment horizontal="center" vertical="center"/>
    </xf>
    <xf numFmtId="0" fontId="2" fillId="0" borderId="13" xfId="2" applyFont="1" applyFill="1" applyBorder="1" applyAlignment="1">
      <alignment horizontal="left"/>
    </xf>
    <xf numFmtId="0" fontId="2" fillId="0" borderId="1" xfId="2" applyFont="1" applyFill="1" applyBorder="1" applyAlignment="1">
      <alignment horizontal="left"/>
    </xf>
    <xf numFmtId="3" fontId="2" fillId="0" borderId="1" xfId="2" applyNumberFormat="1" applyFont="1" applyFill="1" applyBorder="1" applyAlignment="1">
      <alignment horizontal="center"/>
    </xf>
    <xf numFmtId="0" fontId="2" fillId="0" borderId="14" xfId="2" applyFont="1" applyFill="1" applyBorder="1" applyAlignment="1"/>
    <xf numFmtId="0" fontId="2" fillId="0" borderId="1" xfId="2" applyFont="1" applyFill="1" applyBorder="1" applyAlignment="1"/>
    <xf numFmtId="4" fontId="2" fillId="0" borderId="14" xfId="2" applyNumberFormat="1" applyFont="1" applyBorder="1" applyAlignment="1">
      <alignment horizontal="right"/>
    </xf>
    <xf numFmtId="0" fontId="2" fillId="0" borderId="34" xfId="2" applyFont="1" applyFill="1" applyBorder="1"/>
    <xf numFmtId="0" fontId="2" fillId="0" borderId="18" xfId="2" applyFont="1" applyFill="1" applyBorder="1" applyAlignment="1">
      <alignment horizontal="left"/>
    </xf>
    <xf numFmtId="0" fontId="2" fillId="0" borderId="19" xfId="2" applyFont="1" applyFill="1" applyBorder="1" applyAlignment="1">
      <alignment horizontal="left"/>
    </xf>
    <xf numFmtId="3" fontId="2" fillId="0" borderId="19" xfId="2" applyNumberFormat="1" applyFont="1" applyFill="1" applyBorder="1" applyAlignment="1">
      <alignment horizontal="center"/>
    </xf>
    <xf numFmtId="0" fontId="2" fillId="0" borderId="20" xfId="2" applyFont="1" applyFill="1" applyBorder="1" applyAlignment="1">
      <alignment horizontal="center"/>
    </xf>
    <xf numFmtId="0" fontId="2" fillId="0" borderId="1" xfId="2" applyFont="1" applyFill="1" applyBorder="1" applyAlignment="1">
      <alignment horizontal="center"/>
    </xf>
    <xf numFmtId="4" fontId="2" fillId="0" borderId="20" xfId="2" applyNumberFormat="1" applyFont="1" applyBorder="1" applyAlignment="1">
      <alignment horizontal="right"/>
    </xf>
    <xf numFmtId="0" fontId="2" fillId="0" borderId="35" xfId="2" applyFont="1" applyFill="1" applyBorder="1"/>
    <xf numFmtId="0" fontId="2" fillId="0" borderId="22" xfId="2" applyFont="1" applyFill="1" applyBorder="1" applyAlignment="1">
      <alignment horizontal="left"/>
    </xf>
    <xf numFmtId="0" fontId="2" fillId="0" borderId="23" xfId="2" applyFont="1" applyFill="1" applyBorder="1" applyAlignment="1">
      <alignment horizontal="left"/>
    </xf>
    <xf numFmtId="3" fontId="2" fillId="0" borderId="23" xfId="2" applyNumberFormat="1" applyFont="1" applyFill="1" applyBorder="1" applyAlignment="1">
      <alignment horizontal="center"/>
    </xf>
    <xf numFmtId="3" fontId="2" fillId="0" borderId="24" xfId="2" applyNumberFormat="1" applyFont="1" applyFill="1" applyBorder="1" applyAlignment="1"/>
    <xf numFmtId="3" fontId="2" fillId="0" borderId="23" xfId="2" applyNumberFormat="1" applyFont="1" applyFill="1" applyBorder="1" applyAlignment="1"/>
    <xf numFmtId="4" fontId="2" fillId="0" borderId="24" xfId="2" applyNumberFormat="1" applyFont="1" applyBorder="1" applyAlignment="1">
      <alignment horizontal="right"/>
    </xf>
    <xf numFmtId="0" fontId="2" fillId="0" borderId="36" xfId="2" applyFont="1" applyFill="1" applyBorder="1"/>
    <xf numFmtId="0" fontId="2" fillId="0" borderId="26" xfId="2" applyFont="1" applyFill="1" applyBorder="1"/>
    <xf numFmtId="0" fontId="2" fillId="0" borderId="27" xfId="2" applyFont="1" applyFill="1" applyBorder="1" applyAlignment="1">
      <alignment horizontal="left"/>
    </xf>
    <xf numFmtId="3" fontId="2" fillId="0" borderId="27" xfId="2" applyNumberFormat="1" applyFont="1" applyFill="1" applyBorder="1" applyAlignment="1">
      <alignment horizontal="center"/>
    </xf>
    <xf numFmtId="3" fontId="2" fillId="0" borderId="27" xfId="2" applyNumberFormat="1" applyFont="1" applyFill="1" applyBorder="1" applyAlignment="1">
      <alignment horizontal="right"/>
    </xf>
    <xf numFmtId="3" fontId="2" fillId="0" borderId="28" xfId="2" applyNumberFormat="1" applyFont="1" applyFill="1" applyBorder="1" applyAlignment="1">
      <alignment horizontal="right"/>
    </xf>
    <xf numFmtId="0" fontId="4" fillId="0" borderId="0" xfId="2" applyFont="1" applyFill="1" applyBorder="1" applyAlignment="1">
      <alignment horizontal="left"/>
    </xf>
    <xf numFmtId="0" fontId="2" fillId="0" borderId="0" xfId="2" applyFont="1" applyFill="1" applyBorder="1" applyAlignment="1">
      <alignment horizontal="left"/>
    </xf>
    <xf numFmtId="3" fontId="2" fillId="0" borderId="0" xfId="2" applyNumberFormat="1" applyFont="1" applyFill="1" applyBorder="1" applyAlignment="1">
      <alignment horizontal="center"/>
    </xf>
    <xf numFmtId="3" fontId="2" fillId="0" borderId="0" xfId="2" applyNumberFormat="1" applyFont="1" applyFill="1" applyBorder="1" applyAlignment="1">
      <alignment horizontal="right"/>
    </xf>
    <xf numFmtId="4" fontId="2" fillId="0" borderId="1" xfId="2" applyNumberFormat="1" applyFont="1" applyBorder="1" applyAlignment="1">
      <alignment horizontal="right"/>
    </xf>
    <xf numFmtId="0" fontId="2" fillId="0" borderId="19" xfId="2" applyFont="1" applyFill="1" applyBorder="1" applyAlignment="1">
      <alignment horizontal="center"/>
    </xf>
    <xf numFmtId="4" fontId="2" fillId="0" borderId="19" xfId="2" applyNumberFormat="1" applyFont="1" applyBorder="1" applyAlignment="1">
      <alignment horizontal="right"/>
    </xf>
    <xf numFmtId="3" fontId="2" fillId="0" borderId="23" xfId="2" applyNumberFormat="1" applyFont="1" applyFill="1" applyBorder="1" applyAlignment="1">
      <alignment horizontal="right"/>
    </xf>
    <xf numFmtId="4" fontId="2" fillId="0" borderId="23" xfId="2" applyNumberFormat="1" applyFont="1" applyBorder="1" applyAlignment="1">
      <alignment horizontal="right"/>
    </xf>
    <xf numFmtId="3" fontId="2" fillId="0" borderId="6" xfId="2" applyNumberFormat="1" applyFont="1" applyFill="1" applyBorder="1" applyAlignment="1">
      <alignment horizontal="right"/>
    </xf>
    <xf numFmtId="0" fontId="2" fillId="0" borderId="37" xfId="2" applyFont="1" applyFill="1" applyBorder="1"/>
    <xf numFmtId="0" fontId="2" fillId="0" borderId="5" xfId="2" applyFont="1" applyBorder="1" applyAlignment="1">
      <alignment vertical="center"/>
    </xf>
    <xf numFmtId="0" fontId="2" fillId="0" borderId="2" xfId="2" applyFont="1" applyBorder="1" applyAlignment="1">
      <alignment vertical="center"/>
    </xf>
    <xf numFmtId="0" fontId="4" fillId="0" borderId="3" xfId="2" applyFont="1" applyFill="1" applyBorder="1" applyAlignment="1">
      <alignment vertical="center"/>
    </xf>
    <xf numFmtId="0" fontId="2" fillId="0" borderId="3" xfId="2" applyFont="1" applyFill="1" applyBorder="1" applyAlignment="1">
      <alignment vertical="center"/>
    </xf>
    <xf numFmtId="0" fontId="2" fillId="0" borderId="29" xfId="2" applyFont="1" applyFill="1" applyBorder="1" applyAlignment="1">
      <alignment vertical="center"/>
    </xf>
    <xf numFmtId="0" fontId="4" fillId="4" borderId="33" xfId="2" applyFont="1" applyFill="1" applyBorder="1" applyAlignment="1">
      <alignment horizontal="center" vertical="center" wrapText="1"/>
    </xf>
    <xf numFmtId="0" fontId="2" fillId="0" borderId="6" xfId="2" applyFont="1" applyBorder="1" applyAlignment="1">
      <alignment vertical="center"/>
    </xf>
    <xf numFmtId="0" fontId="2" fillId="0" borderId="0" xfId="2" applyFont="1" applyAlignment="1">
      <alignment vertical="center"/>
    </xf>
    <xf numFmtId="0" fontId="2" fillId="0" borderId="14" xfId="2" applyFont="1" applyFill="1" applyBorder="1" applyAlignment="1">
      <alignment vertical="center"/>
    </xf>
    <xf numFmtId="0" fontId="2" fillId="0" borderId="8" xfId="2" applyFont="1" applyFill="1" applyBorder="1" applyAlignment="1">
      <alignment vertical="center"/>
    </xf>
    <xf numFmtId="4" fontId="2" fillId="0" borderId="34" xfId="2" applyNumberFormat="1" applyFont="1" applyFill="1" applyBorder="1" applyAlignment="1">
      <alignment horizontal="right" vertical="center"/>
    </xf>
    <xf numFmtId="0" fontId="2" fillId="0" borderId="14" xfId="2" applyFont="1" applyFill="1" applyBorder="1" applyAlignment="1">
      <alignment horizontal="left" vertical="center"/>
    </xf>
    <xf numFmtId="0" fontId="2" fillId="0" borderId="8" xfId="2" applyFont="1" applyFill="1" applyBorder="1" applyAlignment="1">
      <alignment horizontal="left" vertical="center"/>
    </xf>
    <xf numFmtId="0" fontId="4" fillId="0" borderId="14" xfId="2" applyFont="1" applyFill="1" applyBorder="1" applyAlignment="1">
      <alignment vertical="center"/>
    </xf>
    <xf numFmtId="0" fontId="2" fillId="0" borderId="26" xfId="2" applyFont="1" applyBorder="1" applyAlignment="1">
      <alignment vertical="center"/>
    </xf>
    <xf numFmtId="0" fontId="2" fillId="0" borderId="27" xfId="2" applyFont="1" applyFill="1" applyBorder="1" applyAlignment="1">
      <alignment horizontal="left" vertical="center"/>
    </xf>
    <xf numFmtId="0" fontId="4" fillId="0" borderId="27" xfId="2" applyFont="1" applyFill="1" applyBorder="1" applyAlignment="1">
      <alignment horizontal="left" vertical="center"/>
    </xf>
    <xf numFmtId="0" fontId="2" fillId="0" borderId="27" xfId="2" applyFont="1" applyFill="1" applyBorder="1" applyAlignment="1">
      <alignment vertical="center"/>
    </xf>
    <xf numFmtId="0" fontId="2" fillId="6" borderId="28" xfId="2" applyFont="1" applyFill="1" applyBorder="1" applyAlignment="1">
      <alignment vertical="center"/>
    </xf>
    <xf numFmtId="0" fontId="4" fillId="0" borderId="2" xfId="2" applyFont="1" applyFill="1" applyBorder="1"/>
    <xf numFmtId="0" fontId="4" fillId="0" borderId="3" xfId="2" applyFont="1" applyFill="1" applyBorder="1" applyAlignment="1">
      <alignment horizontal="left"/>
    </xf>
    <xf numFmtId="0" fontId="4" fillId="0" borderId="4" xfId="2" applyFont="1" applyFill="1" applyBorder="1"/>
    <xf numFmtId="0" fontId="4" fillId="0" borderId="6" xfId="2" applyFont="1" applyFill="1" applyBorder="1"/>
    <xf numFmtId="0" fontId="2" fillId="0" borderId="5" xfId="2" applyFont="1" applyFill="1" applyBorder="1" applyAlignment="1">
      <alignment vertical="center"/>
    </xf>
    <xf numFmtId="0" fontId="2" fillId="0" borderId="0" xfId="2" applyFont="1" applyFill="1" applyBorder="1" applyAlignment="1">
      <alignment vertical="center"/>
    </xf>
    <xf numFmtId="0" fontId="2" fillId="0" borderId="6" xfId="2" applyFont="1" applyFill="1" applyBorder="1" applyAlignment="1">
      <alignment vertical="center"/>
    </xf>
    <xf numFmtId="0" fontId="2" fillId="4" borderId="14" xfId="2" applyFont="1" applyFill="1" applyBorder="1" applyAlignment="1">
      <alignment horizontal="left" vertical="center"/>
    </xf>
    <xf numFmtId="0" fontId="2" fillId="4" borderId="8" xfId="2" applyFont="1" applyFill="1" applyBorder="1" applyAlignment="1">
      <alignment horizontal="left" vertical="center"/>
    </xf>
    <xf numFmtId="0" fontId="2" fillId="4" borderId="30" xfId="2" applyFont="1" applyFill="1" applyBorder="1" applyAlignment="1">
      <alignment horizontal="left" vertical="center"/>
    </xf>
    <xf numFmtId="0" fontId="2" fillId="4" borderId="15" xfId="2" applyFont="1" applyFill="1" applyBorder="1" applyAlignment="1">
      <alignment horizontal="left" vertical="center"/>
    </xf>
    <xf numFmtId="0" fontId="4" fillId="4" borderId="15" xfId="2" applyFont="1" applyFill="1" applyBorder="1" applyAlignment="1">
      <alignment horizontal="left" vertical="center"/>
    </xf>
    <xf numFmtId="0" fontId="2" fillId="0" borderId="26" xfId="2" applyFont="1" applyFill="1" applyBorder="1" applyAlignment="1">
      <alignment vertical="center"/>
    </xf>
    <xf numFmtId="0" fontId="2" fillId="0" borderId="27" xfId="2" applyFont="1" applyFill="1" applyBorder="1"/>
    <xf numFmtId="0" fontId="2" fillId="6" borderId="28" xfId="2" applyFont="1" applyFill="1" applyBorder="1" applyAlignment="1">
      <alignment horizontal="center" vertical="center"/>
    </xf>
    <xf numFmtId="0" fontId="2" fillId="4" borderId="1" xfId="2" applyFont="1" applyFill="1" applyBorder="1"/>
    <xf numFmtId="0" fontId="4" fillId="4" borderId="1" xfId="2" applyFont="1" applyFill="1" applyBorder="1"/>
    <xf numFmtId="0" fontId="4" fillId="0" borderId="5" xfId="2" applyFont="1" applyFill="1" applyBorder="1" applyAlignment="1">
      <alignment vertical="center"/>
    </xf>
    <xf numFmtId="0" fontId="2" fillId="4" borderId="1" xfId="2" applyFont="1" applyFill="1" applyBorder="1" applyAlignment="1">
      <alignment horizontal="left" vertical="center"/>
    </xf>
    <xf numFmtId="0" fontId="4" fillId="0" borderId="6" xfId="2" applyFont="1" applyFill="1" applyBorder="1" applyAlignment="1">
      <alignment vertical="center"/>
    </xf>
    <xf numFmtId="0" fontId="2" fillId="4" borderId="1" xfId="2" applyFont="1" applyFill="1" applyBorder="1" applyAlignment="1">
      <alignment vertical="center"/>
    </xf>
    <xf numFmtId="0" fontId="4" fillId="4" borderId="1" xfId="2" applyFont="1" applyFill="1" applyBorder="1" applyAlignment="1">
      <alignment horizontal="left" vertical="center"/>
    </xf>
    <xf numFmtId="0" fontId="4" fillId="4" borderId="23" xfId="2" applyFont="1" applyFill="1" applyBorder="1" applyAlignment="1">
      <alignment horizontal="left" vertical="center"/>
    </xf>
    <xf numFmtId="0" fontId="2" fillId="4" borderId="23" xfId="2" applyFont="1" applyFill="1" applyBorder="1" applyAlignment="1">
      <alignment horizontal="left" vertical="center"/>
    </xf>
    <xf numFmtId="0" fontId="2" fillId="0" borderId="3" xfId="2" applyFont="1" applyBorder="1" applyAlignment="1">
      <alignment vertical="center"/>
    </xf>
    <xf numFmtId="0" fontId="2" fillId="6" borderId="3" xfId="2" applyFont="1" applyFill="1" applyBorder="1" applyAlignment="1">
      <alignment vertical="center"/>
    </xf>
    <xf numFmtId="0" fontId="2" fillId="0" borderId="0" xfId="2" applyFont="1" applyBorder="1" applyAlignment="1">
      <alignment vertical="center"/>
    </xf>
    <xf numFmtId="0" fontId="2" fillId="6" borderId="0" xfId="2" applyFont="1" applyFill="1" applyBorder="1" applyAlignment="1">
      <alignment vertical="center"/>
    </xf>
    <xf numFmtId="4" fontId="2" fillId="0" borderId="34" xfId="2" applyNumberFormat="1" applyFont="1" applyBorder="1" applyAlignment="1">
      <alignment horizontal="right"/>
    </xf>
    <xf numFmtId="0" fontId="2" fillId="0" borderId="26" xfId="2" applyFont="1" applyFill="1" applyBorder="1" applyAlignment="1">
      <alignment horizontal="left"/>
    </xf>
    <xf numFmtId="0" fontId="2" fillId="6" borderId="0" xfId="2" applyFont="1" applyFill="1" applyAlignment="1">
      <alignment vertical="center"/>
    </xf>
    <xf numFmtId="0" fontId="6" fillId="0" borderId="7" xfId="2" applyFont="1" applyBorder="1"/>
    <xf numFmtId="0" fontId="6" fillId="0" borderId="0" xfId="2" applyFont="1" applyBorder="1"/>
    <xf numFmtId="0" fontId="6" fillId="0" borderId="8" xfId="2" applyFont="1" applyBorder="1"/>
    <xf numFmtId="0" fontId="2" fillId="0" borderId="0" xfId="2" applyFont="1" applyBorder="1" applyAlignment="1">
      <alignment horizontal="centerContinuous"/>
    </xf>
    <xf numFmtId="0" fontId="2" fillId="0" borderId="0" xfId="2" applyFont="1" applyFill="1" applyBorder="1" applyAlignment="1">
      <alignment horizontal="centerContinuous"/>
    </xf>
    <xf numFmtId="0" fontId="4" fillId="0" borderId="0" xfId="2" applyFont="1" applyBorder="1" applyAlignment="1">
      <alignment horizontal="justify"/>
    </xf>
    <xf numFmtId="2" fontId="2" fillId="0" borderId="5" xfId="2" applyNumberFormat="1" applyFont="1" applyBorder="1" applyAlignment="1">
      <alignment horizontal="left" vertical="center"/>
    </xf>
    <xf numFmtId="2" fontId="2" fillId="0" borderId="0" xfId="2" applyNumberFormat="1" applyFont="1" applyAlignment="1">
      <alignment horizontal="left" vertical="center"/>
    </xf>
    <xf numFmtId="0" fontId="2" fillId="0" borderId="0" xfId="2"/>
    <xf numFmtId="0" fontId="2" fillId="0" borderId="25" xfId="2" applyFont="1" applyBorder="1" applyAlignment="1"/>
    <xf numFmtId="0" fontId="2" fillId="0" borderId="1" xfId="2" applyFont="1" applyBorder="1" applyAlignment="1">
      <alignment horizontal="center"/>
    </xf>
    <xf numFmtId="0" fontId="4" fillId="4" borderId="14" xfId="2" applyFont="1" applyFill="1" applyBorder="1" applyAlignment="1">
      <alignment horizontal="center" vertical="center" wrapText="1"/>
    </xf>
    <xf numFmtId="0" fontId="2" fillId="0" borderId="0" xfId="2" applyFont="1" applyBorder="1" applyAlignment="1"/>
    <xf numFmtId="0" fontId="2" fillId="0" borderId="6" xfId="2" applyFont="1" applyFill="1" applyBorder="1" applyAlignment="1">
      <alignment vertical="center" wrapText="1"/>
    </xf>
    <xf numFmtId="0" fontId="2" fillId="0" borderId="2" xfId="2" applyFont="1" applyFill="1" applyBorder="1" applyAlignment="1">
      <alignment horizontal="left"/>
    </xf>
    <xf numFmtId="0" fontId="2" fillId="0" borderId="3" xfId="2" applyFont="1" applyFill="1" applyBorder="1" applyAlignment="1">
      <alignment horizontal="left"/>
    </xf>
    <xf numFmtId="3" fontId="2" fillId="0" borderId="3" xfId="2" applyNumberFormat="1" applyFont="1" applyFill="1" applyBorder="1" applyAlignment="1">
      <alignment horizontal="center"/>
    </xf>
    <xf numFmtId="3" fontId="2" fillId="0" borderId="3" xfId="2" applyNumberFormat="1" applyFont="1" applyFill="1" applyBorder="1" applyAlignment="1"/>
    <xf numFmtId="4" fontId="2" fillId="0" borderId="3" xfId="2" applyNumberFormat="1" applyFont="1" applyBorder="1" applyAlignment="1">
      <alignment horizontal="right"/>
    </xf>
    <xf numFmtId="0" fontId="4" fillId="0" borderId="0" xfId="2" applyFont="1" applyBorder="1" applyAlignment="1">
      <alignment horizontal="center" wrapText="1"/>
    </xf>
    <xf numFmtId="0" fontId="4" fillId="4" borderId="11" xfId="2" applyFont="1" applyFill="1" applyBorder="1" applyAlignment="1">
      <alignment horizontal="center" vertical="center" wrapText="1"/>
    </xf>
    <xf numFmtId="0" fontId="4" fillId="4" borderId="1" xfId="2" applyFont="1" applyFill="1" applyBorder="1" applyAlignment="1">
      <alignment horizontal="center" wrapText="1"/>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0" fontId="4" fillId="4" borderId="13" xfId="2" applyFont="1" applyFill="1" applyBorder="1" applyAlignment="1">
      <alignment horizontal="center" vertical="center" wrapText="1"/>
    </xf>
    <xf numFmtId="0" fontId="4" fillId="4" borderId="13" xfId="2" applyFont="1" applyFill="1" applyBorder="1" applyAlignment="1">
      <alignment horizontal="center"/>
    </xf>
    <xf numFmtId="0" fontId="4" fillId="4" borderId="1" xfId="2" applyFont="1" applyFill="1" applyBorder="1" applyAlignment="1">
      <alignment horizontal="center"/>
    </xf>
    <xf numFmtId="0" fontId="2" fillId="0" borderId="6" xfId="2" applyFont="1" applyFill="1" applyBorder="1" applyAlignment="1">
      <alignment horizontal="left" vertical="center" wrapText="1"/>
    </xf>
    <xf numFmtId="0" fontId="2" fillId="0" borderId="27" xfId="2" applyFont="1" applyFill="1" applyBorder="1" applyAlignment="1">
      <alignment horizontal="left" vertical="center" wrapText="1"/>
    </xf>
    <xf numFmtId="0" fontId="4" fillId="4" borderId="1" xfId="2" applyFont="1" applyFill="1" applyBorder="1" applyAlignment="1">
      <alignment horizontal="left"/>
    </xf>
    <xf numFmtId="0" fontId="4" fillId="4" borderId="13" xfId="2" applyFont="1" applyFill="1" applyBorder="1" applyAlignment="1">
      <alignment horizontal="center"/>
    </xf>
    <xf numFmtId="4" fontId="2" fillId="0" borderId="34" xfId="2" applyNumberFormat="1" applyFont="1" applyBorder="1" applyAlignment="1">
      <alignment horizontal="center"/>
    </xf>
    <xf numFmtId="0" fontId="2" fillId="0" borderId="19" xfId="2" applyFont="1" applyBorder="1" applyAlignment="1">
      <alignment horizontal="center"/>
    </xf>
    <xf numFmtId="4" fontId="2" fillId="0" borderId="17" xfId="2" applyNumberFormat="1" applyFont="1" applyBorder="1" applyAlignment="1">
      <alignment horizontal="center"/>
    </xf>
    <xf numFmtId="0" fontId="4" fillId="0" borderId="1" xfId="2" applyFont="1" applyBorder="1" applyAlignment="1">
      <alignment horizontal="center"/>
    </xf>
    <xf numFmtId="4" fontId="2" fillId="0" borderId="21" xfId="2" applyNumberFormat="1" applyFont="1" applyBorder="1" applyAlignment="1">
      <alignment horizontal="center"/>
    </xf>
    <xf numFmtId="0" fontId="4" fillId="0" borderId="19" xfId="2" applyFont="1" applyBorder="1" applyAlignment="1">
      <alignment horizontal="center"/>
    </xf>
    <xf numFmtId="4" fontId="4" fillId="0" borderId="21" xfId="2" applyNumberFormat="1" applyFont="1" applyBorder="1" applyAlignment="1">
      <alignment horizontal="center"/>
    </xf>
    <xf numFmtId="0" fontId="0" fillId="0" borderId="8" xfId="0" applyBorder="1" applyAlignment="1">
      <alignment horizontal="left" vertical="center" wrapText="1"/>
    </xf>
    <xf numFmtId="0" fontId="0" fillId="0" borderId="0" xfId="0" applyBorder="1"/>
    <xf numFmtId="0" fontId="4" fillId="4" borderId="18" xfId="2" applyFont="1" applyFill="1" applyBorder="1" applyAlignment="1">
      <alignment horizontal="center"/>
    </xf>
    <xf numFmtId="0" fontId="2" fillId="0" borderId="51" xfId="2" applyFont="1" applyBorder="1" applyAlignment="1">
      <alignment horizontal="left"/>
    </xf>
    <xf numFmtId="0" fontId="15" fillId="0" borderId="1" xfId="0" applyFont="1" applyBorder="1" applyAlignment="1">
      <alignment vertical="justify"/>
    </xf>
    <xf numFmtId="3" fontId="2" fillId="0" borderId="1" xfId="2" applyNumberFormat="1" applyFont="1" applyBorder="1" applyAlignment="1">
      <alignment horizontal="left"/>
    </xf>
    <xf numFmtId="3" fontId="2" fillId="0" borderId="52" xfId="2" applyNumberFormat="1" applyFont="1" applyBorder="1" applyAlignment="1">
      <alignment horizontal="center"/>
    </xf>
    <xf numFmtId="4" fontId="2" fillId="0" borderId="1" xfId="2" applyNumberFormat="1" applyFont="1" applyFill="1" applyBorder="1" applyAlignment="1"/>
    <xf numFmtId="0" fontId="2" fillId="0" borderId="51" xfId="2" applyFont="1" applyFill="1" applyBorder="1" applyAlignment="1">
      <alignment horizontal="left"/>
    </xf>
    <xf numFmtId="0" fontId="2" fillId="0" borderId="52" xfId="2" applyFont="1" applyFill="1" applyBorder="1" applyAlignment="1">
      <alignment horizontal="left"/>
    </xf>
    <xf numFmtId="3" fontId="2" fillId="0" borderId="52" xfId="2" applyNumberFormat="1" applyFont="1" applyFill="1" applyBorder="1" applyAlignment="1">
      <alignment horizontal="center"/>
    </xf>
    <xf numFmtId="4" fontId="2" fillId="0" borderId="52" xfId="2" applyNumberFormat="1" applyFont="1" applyBorder="1" applyAlignment="1">
      <alignment horizontal="right"/>
    </xf>
    <xf numFmtId="0" fontId="2" fillId="0" borderId="53" xfId="2" applyFont="1" applyFill="1" applyBorder="1"/>
    <xf numFmtId="3" fontId="4" fillId="0" borderId="52" xfId="2" applyNumberFormat="1" applyFont="1" applyFill="1" applyBorder="1" applyAlignment="1">
      <alignment horizontal="right"/>
    </xf>
    <xf numFmtId="4" fontId="4" fillId="0" borderId="52" xfId="2" applyNumberFormat="1" applyFont="1" applyBorder="1" applyAlignment="1">
      <alignment horizontal="right"/>
    </xf>
    <xf numFmtId="4" fontId="4" fillId="6" borderId="14" xfId="2" applyNumberFormat="1" applyFont="1" applyFill="1" applyBorder="1" applyAlignment="1">
      <alignment horizontal="center" vertical="center"/>
    </xf>
    <xf numFmtId="0" fontId="4" fillId="6" borderId="34" xfId="2" applyFont="1" applyFill="1" applyBorder="1" applyAlignment="1">
      <alignment horizontal="center" vertical="center"/>
    </xf>
    <xf numFmtId="0" fontId="4" fillId="0" borderId="20" xfId="2" applyFont="1" applyFill="1" applyBorder="1" applyAlignment="1">
      <alignment horizontal="center"/>
    </xf>
    <xf numFmtId="4" fontId="4" fillId="0" borderId="1" xfId="2" applyNumberFormat="1" applyFont="1" applyFill="1" applyBorder="1" applyAlignment="1">
      <alignment horizontal="center"/>
    </xf>
    <xf numFmtId="0" fontId="20" fillId="0" borderId="0" xfId="2" applyFont="1" applyBorder="1"/>
    <xf numFmtId="0" fontId="20" fillId="0" borderId="0" xfId="2" applyFont="1" applyBorder="1" applyAlignment="1">
      <alignment horizontal="center"/>
    </xf>
    <xf numFmtId="0" fontId="20" fillId="0" borderId="6" xfId="2" applyFont="1" applyBorder="1" applyAlignment="1">
      <alignment horizontal="center"/>
    </xf>
    <xf numFmtId="0" fontId="20" fillId="0" borderId="6" xfId="2" applyFont="1" applyBorder="1"/>
    <xf numFmtId="0" fontId="16" fillId="0" borderId="0" xfId="0" applyFont="1"/>
    <xf numFmtId="0" fontId="20" fillId="0" borderId="0" xfId="2" applyFont="1" applyBorder="1" applyAlignment="1">
      <alignment horizontal="left"/>
    </xf>
    <xf numFmtId="3" fontId="20" fillId="0" borderId="0" xfId="2" applyNumberFormat="1" applyFont="1" applyBorder="1" applyAlignment="1">
      <alignment horizontal="center"/>
    </xf>
    <xf numFmtId="3" fontId="20" fillId="0" borderId="0" xfId="2" applyNumberFormat="1" applyFont="1" applyBorder="1" applyAlignment="1">
      <alignment horizontal="right"/>
    </xf>
    <xf numFmtId="3" fontId="20" fillId="0" borderId="6" xfId="2" applyNumberFormat="1" applyFont="1" applyBorder="1" applyAlignment="1">
      <alignment horizontal="right"/>
    </xf>
    <xf numFmtId="0" fontId="9" fillId="0" borderId="0" xfId="2" applyFont="1" applyBorder="1"/>
    <xf numFmtId="0" fontId="9" fillId="0" borderId="0" xfId="2" applyFont="1" applyBorder="1" applyAlignment="1">
      <alignment horizontal="center"/>
    </xf>
    <xf numFmtId="0" fontId="9" fillId="0" borderId="6" xfId="2" applyFont="1" applyBorder="1" applyAlignment="1">
      <alignment horizontal="center"/>
    </xf>
    <xf numFmtId="0" fontId="9" fillId="0" borderId="6" xfId="2" applyFont="1" applyBorder="1"/>
    <xf numFmtId="0" fontId="22" fillId="0" borderId="0" xfId="0" applyFont="1"/>
    <xf numFmtId="0" fontId="9" fillId="0" borderId="0" xfId="2" applyFont="1" applyBorder="1" applyAlignment="1">
      <alignment horizontal="left"/>
    </xf>
    <xf numFmtId="3" fontId="9" fillId="0" borderId="0" xfId="2" applyNumberFormat="1" applyFont="1" applyBorder="1" applyAlignment="1">
      <alignment horizontal="center"/>
    </xf>
    <xf numFmtId="3" fontId="9" fillId="0" borderId="0" xfId="2" applyNumberFormat="1" applyFont="1" applyBorder="1" applyAlignment="1">
      <alignment horizontal="right"/>
    </xf>
    <xf numFmtId="3" fontId="9" fillId="0" borderId="6" xfId="2" applyNumberFormat="1" applyFont="1" applyBorder="1" applyAlignment="1">
      <alignment horizontal="right"/>
    </xf>
    <xf numFmtId="0" fontId="9" fillId="0" borderId="0" xfId="2" applyFont="1"/>
    <xf numFmtId="0" fontId="9" fillId="0" borderId="0" xfId="2" applyFont="1" applyBorder="1" applyAlignment="1"/>
    <xf numFmtId="0" fontId="9" fillId="0" borderId="27" xfId="2" applyFont="1" applyBorder="1"/>
    <xf numFmtId="0" fontId="9" fillId="0" borderId="28" xfId="2" applyFont="1" applyBorder="1"/>
    <xf numFmtId="0" fontId="9" fillId="0" borderId="27" xfId="2" applyFont="1" applyBorder="1" applyAlignment="1">
      <alignment horizontal="center"/>
    </xf>
    <xf numFmtId="0" fontId="9" fillId="0" borderId="28" xfId="2" applyFont="1" applyBorder="1" applyAlignment="1">
      <alignment horizontal="center"/>
    </xf>
    <xf numFmtId="0" fontId="20" fillId="0" borderId="2" xfId="2" applyFont="1" applyFill="1" applyBorder="1" applyAlignment="1">
      <alignment horizontal="left"/>
    </xf>
    <xf numFmtId="0" fontId="20" fillId="0" borderId="3" xfId="2" applyFont="1" applyFill="1" applyBorder="1" applyAlignment="1">
      <alignment horizontal="left"/>
    </xf>
    <xf numFmtId="3" fontId="20" fillId="0" borderId="3" xfId="2" applyNumberFormat="1" applyFont="1" applyFill="1" applyBorder="1" applyAlignment="1">
      <alignment horizontal="center"/>
    </xf>
    <xf numFmtId="3" fontId="20" fillId="0" borderId="3" xfId="2" applyNumberFormat="1" applyFont="1" applyFill="1" applyBorder="1" applyAlignment="1"/>
    <xf numFmtId="4" fontId="20" fillId="0" borderId="3" xfId="2" applyNumberFormat="1" applyFont="1" applyBorder="1" applyAlignment="1">
      <alignment horizontal="right"/>
    </xf>
    <xf numFmtId="0" fontId="20" fillId="0" borderId="4" xfId="2" applyFont="1" applyFill="1" applyBorder="1"/>
    <xf numFmtId="0" fontId="20" fillId="0" borderId="5" xfId="2" applyFont="1" applyFill="1" applyBorder="1" applyAlignment="1">
      <alignment horizontal="left" vertical="center"/>
    </xf>
    <xf numFmtId="0" fontId="20" fillId="0" borderId="0" xfId="2" applyFont="1" applyFill="1" applyBorder="1" applyAlignment="1">
      <alignment horizontal="left" vertical="center"/>
    </xf>
    <xf numFmtId="0" fontId="20" fillId="0" borderId="6" xfId="2" applyFont="1" applyFill="1" applyBorder="1" applyAlignment="1">
      <alignment horizontal="left" vertical="center"/>
    </xf>
    <xf numFmtId="0" fontId="20" fillId="0" borderId="26" xfId="2" applyFont="1" applyFill="1" applyBorder="1" applyAlignment="1">
      <alignment horizontal="left"/>
    </xf>
    <xf numFmtId="0" fontId="20" fillId="0" borderId="27" xfId="2" applyFont="1" applyFill="1" applyBorder="1" applyAlignment="1">
      <alignment horizontal="left"/>
    </xf>
    <xf numFmtId="3" fontId="20" fillId="0" borderId="27" xfId="2" applyNumberFormat="1" applyFont="1" applyFill="1" applyBorder="1" applyAlignment="1">
      <alignment horizontal="center"/>
    </xf>
    <xf numFmtId="3" fontId="20" fillId="0" borderId="27" xfId="2" applyNumberFormat="1" applyFont="1" applyFill="1" applyBorder="1" applyAlignment="1">
      <alignment horizontal="right"/>
    </xf>
    <xf numFmtId="3" fontId="20" fillId="0" borderId="28" xfId="2" applyNumberFormat="1" applyFont="1" applyFill="1" applyBorder="1" applyAlignment="1">
      <alignment horizontal="right"/>
    </xf>
    <xf numFmtId="0" fontId="20" fillId="0" borderId="0" xfId="2" applyFont="1"/>
    <xf numFmtId="0" fontId="20" fillId="0" borderId="0" xfId="2" applyFont="1" applyBorder="1" applyAlignment="1"/>
    <xf numFmtId="0" fontId="20" fillId="0" borderId="27" xfId="2" applyFont="1" applyBorder="1"/>
    <xf numFmtId="0" fontId="20" fillId="0" borderId="27" xfId="2" applyFont="1" applyBorder="1" applyAlignment="1">
      <alignment horizontal="center"/>
    </xf>
    <xf numFmtId="0" fontId="20" fillId="0" borderId="28" xfId="2" applyFont="1" applyBorder="1" applyAlignment="1">
      <alignment horizontal="center"/>
    </xf>
    <xf numFmtId="0" fontId="26" fillId="0" borderId="3" xfId="2" applyFont="1" applyFill="1" applyBorder="1"/>
    <xf numFmtId="0" fontId="20" fillId="0" borderId="3" xfId="2" applyFont="1" applyFill="1" applyBorder="1"/>
    <xf numFmtId="0" fontId="20" fillId="0" borderId="6" xfId="2" applyFont="1" applyFill="1" applyBorder="1"/>
    <xf numFmtId="0" fontId="2" fillId="6" borderId="1" xfId="2" applyFont="1" applyFill="1" applyBorder="1" applyAlignment="1">
      <alignment horizontal="center" vertical="center" wrapText="1"/>
    </xf>
    <xf numFmtId="0" fontId="2" fillId="6" borderId="14" xfId="2" applyFont="1" applyFill="1" applyBorder="1" applyAlignment="1">
      <alignment horizontal="center" vertical="center" wrapText="1"/>
    </xf>
    <xf numFmtId="4" fontId="0" fillId="0" borderId="61" xfId="0" applyNumberFormat="1" applyBorder="1" applyAlignment="1">
      <alignment horizontal="center" vertical="center" wrapText="1"/>
    </xf>
    <xf numFmtId="0" fontId="4" fillId="0" borderId="0" xfId="2" applyFont="1" applyBorder="1" applyAlignment="1">
      <alignment horizontal="center" wrapText="1"/>
    </xf>
    <xf numFmtId="0" fontId="4" fillId="0" borderId="7" xfId="2" applyFont="1" applyBorder="1" applyAlignment="1">
      <alignment horizontal="center"/>
    </xf>
    <xf numFmtId="0" fontId="4" fillId="0" borderId="0" xfId="2" applyFont="1" applyBorder="1" applyAlignment="1">
      <alignment horizontal="center"/>
    </xf>
    <xf numFmtId="0" fontId="4" fillId="0" borderId="1" xfId="2" applyFont="1" applyFill="1" applyBorder="1" applyAlignment="1">
      <alignment horizontal="center" vertical="center"/>
    </xf>
    <xf numFmtId="4" fontId="2" fillId="0" borderId="1" xfId="2" applyNumberFormat="1" applyFont="1" applyFill="1" applyBorder="1" applyAlignment="1">
      <alignment horizontal="center" vertical="center"/>
    </xf>
    <xf numFmtId="4" fontId="2" fillId="0" borderId="34" xfId="2" applyNumberFormat="1" applyFont="1" applyFill="1" applyBorder="1" applyAlignment="1">
      <alignment horizontal="center" vertical="center"/>
    </xf>
    <xf numFmtId="4" fontId="2" fillId="5" borderId="1" xfId="2" applyNumberFormat="1" applyFont="1" applyFill="1" applyBorder="1" applyAlignment="1">
      <alignment horizontal="center" vertical="center"/>
    </xf>
    <xf numFmtId="4" fontId="4" fillId="0" borderId="1" xfId="2" applyNumberFormat="1" applyFont="1" applyFill="1" applyBorder="1" applyAlignment="1">
      <alignment horizontal="center" vertical="center"/>
    </xf>
    <xf numFmtId="0" fontId="2" fillId="0" borderId="27" xfId="2" applyFont="1" applyFill="1" applyBorder="1" applyAlignment="1">
      <alignment horizontal="center" vertical="center"/>
    </xf>
    <xf numFmtId="0" fontId="4" fillId="5" borderId="1" xfId="2" applyFont="1" applyFill="1" applyBorder="1" applyAlignment="1">
      <alignment horizontal="center" vertical="center"/>
    </xf>
    <xf numFmtId="0" fontId="4" fillId="5" borderId="34" xfId="2" applyFont="1" applyFill="1" applyBorder="1" applyAlignment="1">
      <alignment horizontal="center" vertical="center"/>
    </xf>
    <xf numFmtId="0" fontId="2" fillId="5" borderId="1" xfId="2" applyFont="1" applyFill="1" applyBorder="1" applyAlignment="1">
      <alignment horizontal="center" vertical="center"/>
    </xf>
    <xf numFmtId="0" fontId="2" fillId="0" borderId="1" xfId="2" applyFont="1" applyFill="1" applyBorder="1" applyAlignment="1">
      <alignment horizontal="center" vertical="center"/>
    </xf>
    <xf numFmtId="4" fontId="2" fillId="5" borderId="34" xfId="2" applyNumberFormat="1" applyFont="1" applyFill="1" applyBorder="1" applyAlignment="1">
      <alignment horizontal="center" vertical="center"/>
    </xf>
    <xf numFmtId="0" fontId="4" fillId="0" borderId="8" xfId="2" applyFont="1" applyBorder="1" applyAlignment="1">
      <alignment horizontal="center"/>
    </xf>
    <xf numFmtId="4" fontId="4" fillId="0" borderId="8" xfId="2" applyNumberFormat="1" applyFont="1" applyBorder="1" applyAlignment="1">
      <alignment horizontal="center"/>
    </xf>
    <xf numFmtId="3" fontId="4" fillId="0" borderId="1" xfId="2" applyNumberFormat="1" applyFont="1" applyFill="1" applyBorder="1" applyAlignment="1">
      <alignment horizontal="center" vertical="center"/>
    </xf>
    <xf numFmtId="4" fontId="4" fillId="0" borderId="34" xfId="2" applyNumberFormat="1" applyFont="1" applyFill="1" applyBorder="1" applyAlignment="1">
      <alignment horizontal="center" vertical="center"/>
    </xf>
    <xf numFmtId="3" fontId="4" fillId="0" borderId="23" xfId="2" applyNumberFormat="1" applyFont="1" applyFill="1" applyBorder="1" applyAlignment="1">
      <alignment horizontal="center" vertical="center"/>
    </xf>
    <xf numFmtId="4" fontId="4" fillId="0" borderId="1" xfId="2" applyNumberFormat="1" applyFont="1" applyBorder="1" applyAlignment="1">
      <alignment horizontal="center"/>
    </xf>
    <xf numFmtId="0" fontId="27" fillId="0" borderId="0" xfId="0" applyFont="1"/>
    <xf numFmtId="4" fontId="2" fillId="0" borderId="1" xfId="2" applyNumberFormat="1" applyFont="1" applyBorder="1" applyAlignment="1">
      <alignment horizontal="center"/>
    </xf>
    <xf numFmtId="4" fontId="2" fillId="0" borderId="1" xfId="2" applyNumberFormat="1" applyFont="1" applyFill="1" applyBorder="1" applyAlignment="1">
      <alignment horizontal="center"/>
    </xf>
    <xf numFmtId="0" fontId="4" fillId="0" borderId="1" xfId="2" applyFont="1" applyFill="1" applyBorder="1" applyAlignment="1">
      <alignment horizontal="center"/>
    </xf>
    <xf numFmtId="0" fontId="2" fillId="6" borderId="13" xfId="2" applyFont="1" applyFill="1" applyBorder="1" applyAlignment="1">
      <alignment horizontal="left"/>
    </xf>
    <xf numFmtId="0" fontId="2" fillId="6" borderId="1" xfId="2" applyFont="1" applyFill="1" applyBorder="1" applyAlignment="1">
      <alignment horizontal="left"/>
    </xf>
    <xf numFmtId="0" fontId="2" fillId="6" borderId="1" xfId="2" applyFont="1" applyFill="1" applyBorder="1" applyAlignment="1">
      <alignment horizontal="center"/>
    </xf>
    <xf numFmtId="0" fontId="15" fillId="6" borderId="64" xfId="0" applyFont="1" applyFill="1" applyBorder="1"/>
    <xf numFmtId="3" fontId="2" fillId="6" borderId="1" xfId="2" applyNumberFormat="1" applyFont="1" applyFill="1" applyBorder="1" applyAlignment="1">
      <alignment horizontal="center"/>
    </xf>
    <xf numFmtId="4" fontId="17" fillId="6" borderId="7" xfId="0" applyNumberFormat="1" applyFont="1" applyFill="1" applyBorder="1" applyAlignment="1">
      <alignment horizontal="center"/>
    </xf>
    <xf numFmtId="4" fontId="2" fillId="6" borderId="1" xfId="2" applyNumberFormat="1" applyFont="1" applyFill="1" applyBorder="1" applyAlignment="1">
      <alignment horizontal="right"/>
    </xf>
    <xf numFmtId="0" fontId="2" fillId="6" borderId="34" xfId="2" applyFont="1" applyFill="1" applyBorder="1"/>
    <xf numFmtId="4" fontId="2" fillId="6" borderId="17" xfId="2" applyNumberFormat="1" applyFont="1" applyFill="1" applyBorder="1" applyAlignment="1">
      <alignment horizontal="center"/>
    </xf>
    <xf numFmtId="0" fontId="20" fillId="6" borderId="1" xfId="2" applyFont="1" applyFill="1" applyBorder="1" applyAlignment="1">
      <alignment horizontal="center"/>
    </xf>
    <xf numFmtId="0" fontId="0" fillId="0" borderId="1" xfId="0" applyBorder="1"/>
    <xf numFmtId="0" fontId="18" fillId="6" borderId="65" xfId="0" applyFont="1" applyFill="1" applyBorder="1" applyAlignment="1">
      <alignment horizontal="left" vertical="center" wrapText="1"/>
    </xf>
    <xf numFmtId="0" fontId="18" fillId="6" borderId="69" xfId="0" applyFont="1" applyFill="1" applyBorder="1" applyAlignment="1">
      <alignment horizontal="left" vertical="center" wrapText="1"/>
    </xf>
    <xf numFmtId="0" fontId="18" fillId="6" borderId="62" xfId="0" applyFont="1" applyFill="1" applyBorder="1" applyAlignment="1">
      <alignment horizontal="left" vertical="center" wrapText="1"/>
    </xf>
    <xf numFmtId="4" fontId="2" fillId="6" borderId="19" xfId="2" applyNumberFormat="1" applyFont="1" applyFill="1" applyBorder="1" applyAlignment="1">
      <alignment horizontal="right"/>
    </xf>
    <xf numFmtId="164" fontId="2" fillId="0" borderId="1" xfId="2" applyNumberFormat="1" applyFont="1" applyFill="1" applyBorder="1" applyAlignment="1">
      <alignment horizontal="center" vertical="center"/>
    </xf>
    <xf numFmtId="164" fontId="2" fillId="0" borderId="20" xfId="2" applyNumberFormat="1" applyFont="1" applyBorder="1" applyAlignment="1">
      <alignment horizontal="center" vertical="center"/>
    </xf>
    <xf numFmtId="164" fontId="2" fillId="0" borderId="35" xfId="2" applyNumberFormat="1" applyFont="1" applyFill="1" applyBorder="1" applyAlignment="1">
      <alignment horizontal="center" vertical="center"/>
    </xf>
    <xf numFmtId="164" fontId="2" fillId="0" borderId="23" xfId="2" applyNumberFormat="1" applyFont="1" applyFill="1" applyBorder="1" applyAlignment="1">
      <alignment horizontal="center" vertical="center"/>
    </xf>
    <xf numFmtId="164" fontId="2" fillId="0" borderId="24" xfId="2" applyNumberFormat="1" applyFont="1" applyBorder="1" applyAlignment="1">
      <alignment horizontal="center" vertical="center"/>
    </xf>
    <xf numFmtId="164" fontId="2" fillId="0" borderId="36" xfId="2" applyNumberFormat="1" applyFont="1" applyFill="1" applyBorder="1" applyAlignment="1">
      <alignment horizontal="center" vertical="center"/>
    </xf>
    <xf numFmtId="0" fontId="4" fillId="0" borderId="19" xfId="2" applyFont="1" applyBorder="1"/>
    <xf numFmtId="4" fontId="2" fillId="0" borderId="25" xfId="2" applyNumberFormat="1" applyFont="1" applyBorder="1" applyAlignment="1"/>
    <xf numFmtId="4" fontId="2" fillId="6" borderId="1" xfId="2" applyNumberFormat="1" applyFont="1" applyFill="1" applyBorder="1" applyAlignment="1">
      <alignment horizontal="center" vertical="center"/>
    </xf>
    <xf numFmtId="0" fontId="2" fillId="6" borderId="1" xfId="2" applyFont="1" applyFill="1" applyBorder="1" applyAlignment="1">
      <alignment horizontal="left" vertical="center" wrapText="1"/>
    </xf>
    <xf numFmtId="0" fontId="2" fillId="0" borderId="1" xfId="2" applyFont="1" applyBorder="1" applyAlignment="1">
      <alignment horizontal="center" vertical="center" wrapText="1"/>
    </xf>
    <xf numFmtId="0" fontId="2" fillId="0" borderId="20" xfId="2" applyFont="1" applyFill="1" applyBorder="1" applyAlignment="1"/>
    <xf numFmtId="0" fontId="2" fillId="0" borderId="47" xfId="2" applyFont="1" applyBorder="1" applyAlignment="1">
      <alignment horizontal="left"/>
    </xf>
    <xf numFmtId="0" fontId="2" fillId="0" borderId="0" xfId="2" applyFont="1" applyFill="1" applyBorder="1" applyAlignment="1">
      <alignment horizontal="left" vertical="center"/>
    </xf>
    <xf numFmtId="4" fontId="2" fillId="0" borderId="14" xfId="2" applyNumberFormat="1" applyFont="1" applyBorder="1" applyAlignment="1">
      <alignment horizontal="right"/>
    </xf>
    <xf numFmtId="4" fontId="2" fillId="0" borderId="17" xfId="2" applyNumberFormat="1" applyFont="1" applyBorder="1" applyAlignment="1">
      <alignment horizontal="center"/>
    </xf>
    <xf numFmtId="4" fontId="2" fillId="0" borderId="14" xfId="2" applyNumberFormat="1" applyFont="1" applyBorder="1" applyAlignment="1">
      <alignment horizontal="center" vertical="center"/>
    </xf>
    <xf numFmtId="4" fontId="2" fillId="0" borderId="20" xfId="2" applyNumberFormat="1" applyFont="1" applyBorder="1" applyAlignment="1">
      <alignment horizontal="center" vertical="center"/>
    </xf>
    <xf numFmtId="4" fontId="2" fillId="0" borderId="35" xfId="2" applyNumberFormat="1" applyFont="1" applyFill="1" applyBorder="1" applyAlignment="1">
      <alignment horizontal="center" vertical="center"/>
    </xf>
    <xf numFmtId="4" fontId="2" fillId="0" borderId="19" xfId="2" applyNumberFormat="1" applyFont="1" applyBorder="1" applyAlignment="1">
      <alignment horizontal="center"/>
    </xf>
    <xf numFmtId="3" fontId="4" fillId="0" borderId="23" xfId="2" applyNumberFormat="1" applyFont="1" applyFill="1" applyBorder="1" applyAlignment="1">
      <alignment horizontal="center"/>
    </xf>
    <xf numFmtId="4" fontId="4" fillId="0" borderId="23" xfId="2" applyNumberFormat="1" applyFont="1" applyBorder="1" applyAlignment="1">
      <alignment horizontal="center"/>
    </xf>
    <xf numFmtId="4" fontId="2" fillId="0" borderId="24" xfId="2" applyNumberFormat="1" applyFont="1" applyBorder="1" applyAlignment="1">
      <alignment horizontal="center" vertical="center"/>
    </xf>
    <xf numFmtId="4" fontId="2" fillId="0" borderId="23" xfId="2" applyNumberFormat="1" applyFont="1" applyFill="1" applyBorder="1" applyAlignment="1">
      <alignment horizontal="center" vertical="center"/>
    </xf>
    <xf numFmtId="4" fontId="2" fillId="0" borderId="36" xfId="2" applyNumberFormat="1" applyFont="1" applyFill="1" applyBorder="1" applyAlignment="1">
      <alignment horizontal="center" vertical="center"/>
    </xf>
    <xf numFmtId="0" fontId="2" fillId="0" borderId="1" xfId="2" applyFont="1" applyBorder="1" applyAlignment="1"/>
    <xf numFmtId="0" fontId="27" fillId="0" borderId="1" xfId="0" applyFont="1" applyBorder="1" applyAlignment="1">
      <alignment horizontal="center"/>
    </xf>
    <xf numFmtId="0" fontId="27" fillId="0" borderId="1" xfId="0" applyFont="1" applyBorder="1"/>
    <xf numFmtId="4" fontId="27" fillId="0" borderId="1" xfId="0" applyNumberFormat="1" applyFont="1" applyBorder="1"/>
    <xf numFmtId="4" fontId="2" fillId="0" borderId="34" xfId="2" applyNumberFormat="1" applyFont="1" applyFill="1" applyBorder="1"/>
    <xf numFmtId="4" fontId="2" fillId="0" borderId="35" xfId="2" applyNumberFormat="1" applyFont="1" applyFill="1" applyBorder="1"/>
    <xf numFmtId="4" fontId="2" fillId="0" borderId="36" xfId="2" applyNumberFormat="1" applyFont="1" applyFill="1" applyBorder="1"/>
    <xf numFmtId="3" fontId="4" fillId="0" borderId="24" xfId="2" applyNumberFormat="1" applyFont="1" applyFill="1" applyBorder="1" applyAlignment="1"/>
    <xf numFmtId="4" fontId="4" fillId="0" borderId="23" xfId="2" applyNumberFormat="1" applyFont="1" applyFill="1" applyBorder="1" applyAlignment="1"/>
    <xf numFmtId="0" fontId="18" fillId="0" borderId="1" xfId="0" applyFont="1" applyBorder="1" applyAlignment="1">
      <alignment horizontal="left" vertical="center" wrapText="1"/>
    </xf>
    <xf numFmtId="3" fontId="4" fillId="0" borderId="1" xfId="2" applyNumberFormat="1" applyFont="1" applyBorder="1" applyAlignment="1">
      <alignment horizontal="right"/>
    </xf>
    <xf numFmtId="0" fontId="4" fillId="4" borderId="18" xfId="2" applyFont="1" applyFill="1" applyBorder="1" applyAlignment="1">
      <alignment horizontal="center" vertical="center" wrapText="1"/>
    </xf>
    <xf numFmtId="0" fontId="4" fillId="4" borderId="20" xfId="2" applyFont="1" applyFill="1" applyBorder="1" applyAlignment="1">
      <alignment horizontal="center" vertical="center" wrapText="1"/>
    </xf>
    <xf numFmtId="0" fontId="0" fillId="0" borderId="1" xfId="0" applyBorder="1" applyAlignment="1">
      <alignment vertical="justify"/>
    </xf>
    <xf numFmtId="4" fontId="2" fillId="0" borderId="1" xfId="2" applyNumberFormat="1" applyFont="1" applyBorder="1" applyAlignment="1">
      <alignment horizontal="center" vertical="center" wrapText="1"/>
    </xf>
    <xf numFmtId="0" fontId="2" fillId="6" borderId="13" xfId="2" applyFont="1" applyFill="1" applyBorder="1" applyAlignment="1">
      <alignment horizontal="left" vertical="center" wrapText="1"/>
    </xf>
    <xf numFmtId="0" fontId="0" fillId="0" borderId="61" xfId="0" applyBorder="1" applyAlignment="1">
      <alignment horizontal="left" vertical="center" wrapText="1"/>
    </xf>
    <xf numFmtId="0" fontId="15" fillId="0" borderId="63" xfId="0" applyFont="1" applyBorder="1" applyAlignment="1">
      <alignment horizontal="center"/>
    </xf>
    <xf numFmtId="3" fontId="2" fillId="0" borderId="7" xfId="2" applyNumberFormat="1" applyFont="1" applyBorder="1" applyAlignment="1">
      <alignment horizontal="center"/>
    </xf>
    <xf numFmtId="0" fontId="15" fillId="0" borderId="61" xfId="0" applyFont="1" applyBorder="1" applyAlignment="1">
      <alignment horizontal="center"/>
    </xf>
    <xf numFmtId="3" fontId="4" fillId="0" borderId="1" xfId="2" applyNumberFormat="1" applyFont="1" applyBorder="1" applyAlignment="1">
      <alignment horizontal="left"/>
    </xf>
    <xf numFmtId="0" fontId="20" fillId="0" borderId="5" xfId="2" applyFont="1" applyFill="1" applyBorder="1" applyAlignment="1">
      <alignment horizontal="left"/>
    </xf>
    <xf numFmtId="0" fontId="20" fillId="0" borderId="0" xfId="2" applyFont="1" applyFill="1" applyBorder="1" applyAlignment="1">
      <alignment horizontal="left"/>
    </xf>
    <xf numFmtId="3" fontId="20" fillId="0" borderId="0" xfId="2" applyNumberFormat="1" applyFont="1" applyFill="1" applyBorder="1" applyAlignment="1">
      <alignment horizontal="center"/>
    </xf>
    <xf numFmtId="3" fontId="20" fillId="0" borderId="0" xfId="2" applyNumberFormat="1" applyFont="1" applyFill="1" applyBorder="1" applyAlignment="1"/>
    <xf numFmtId="4" fontId="20" fillId="0" borderId="0" xfId="2" applyNumberFormat="1" applyFont="1" applyBorder="1" applyAlignment="1">
      <alignment horizontal="right"/>
    </xf>
    <xf numFmtId="0" fontId="2" fillId="0" borderId="1" xfId="2" applyFont="1" applyFill="1" applyBorder="1"/>
    <xf numFmtId="3" fontId="2" fillId="0" borderId="1" xfId="2" applyNumberFormat="1" applyFont="1" applyFill="1" applyBorder="1" applyAlignment="1">
      <alignment horizontal="left"/>
    </xf>
    <xf numFmtId="3" fontId="2" fillId="0" borderId="1" xfId="2" applyNumberFormat="1" applyFont="1" applyBorder="1" applyAlignment="1"/>
    <xf numFmtId="4" fontId="2" fillId="6" borderId="28" xfId="2" applyNumberFormat="1" applyFont="1" applyFill="1" applyBorder="1" applyAlignment="1">
      <alignment horizontal="center" vertical="center"/>
    </xf>
    <xf numFmtId="4" fontId="4" fillId="0" borderId="34" xfId="2" applyNumberFormat="1" applyFont="1" applyFill="1" applyBorder="1" applyAlignment="1">
      <alignment horizontal="right" vertical="center"/>
    </xf>
    <xf numFmtId="4" fontId="4" fillId="0" borderId="23" xfId="2" applyNumberFormat="1" applyFont="1" applyFill="1" applyBorder="1" applyAlignment="1">
      <alignment horizontal="center"/>
    </xf>
    <xf numFmtId="4" fontId="7" fillId="0" borderId="34" xfId="2" applyNumberFormat="1" applyFont="1" applyFill="1" applyBorder="1" applyAlignment="1">
      <alignment horizontal="right" vertical="center"/>
    </xf>
    <xf numFmtId="4" fontId="2" fillId="6" borderId="1" xfId="2" applyNumberFormat="1" applyFont="1" applyFill="1" applyBorder="1" applyAlignment="1">
      <alignment horizontal="center"/>
    </xf>
    <xf numFmtId="0" fontId="4" fillId="6" borderId="1" xfId="2" applyFont="1" applyFill="1" applyBorder="1" applyAlignment="1">
      <alignment horizontal="center"/>
    </xf>
    <xf numFmtId="4" fontId="4" fillId="6" borderId="1" xfId="2" applyNumberFormat="1" applyFont="1" applyFill="1" applyBorder="1" applyAlignment="1">
      <alignment horizontal="center"/>
    </xf>
    <xf numFmtId="3" fontId="2" fillId="6" borderId="1" xfId="2" applyNumberFormat="1" applyFont="1" applyFill="1" applyBorder="1" applyAlignment="1">
      <alignment horizontal="left"/>
    </xf>
    <xf numFmtId="3" fontId="4" fillId="0" borderId="1" xfId="2" applyNumberFormat="1" applyFont="1" applyFill="1" applyBorder="1" applyAlignment="1">
      <alignment horizontal="left"/>
    </xf>
    <xf numFmtId="0" fontId="4" fillId="0" borderId="1" xfId="2" applyFont="1" applyFill="1" applyBorder="1" applyAlignment="1"/>
    <xf numFmtId="0" fontId="0" fillId="0" borderId="0" xfId="0" applyAlignment="1">
      <alignment horizontal="center"/>
    </xf>
    <xf numFmtId="0" fontId="4" fillId="0" borderId="0" xfId="2" applyFont="1" applyFill="1" applyBorder="1" applyAlignment="1">
      <alignment horizontal="left" vertical="center"/>
    </xf>
    <xf numFmtId="0" fontId="2" fillId="6" borderId="0" xfId="2" applyFont="1" applyFill="1" applyBorder="1" applyAlignment="1">
      <alignment horizontal="center" vertical="center"/>
    </xf>
    <xf numFmtId="3" fontId="20" fillId="0" borderId="0" xfId="2" applyNumberFormat="1" applyFont="1" applyFill="1" applyBorder="1" applyAlignment="1">
      <alignment horizontal="right"/>
    </xf>
    <xf numFmtId="0" fontId="4" fillId="0" borderId="0" xfId="2" applyFont="1" applyBorder="1" applyAlignment="1">
      <alignment horizontal="center" wrapText="1"/>
    </xf>
    <xf numFmtId="0" fontId="4" fillId="4" borderId="14" xfId="2" applyFont="1" applyFill="1" applyBorder="1" applyAlignment="1">
      <alignment horizontal="center"/>
    </xf>
    <xf numFmtId="0" fontId="2" fillId="0" borderId="1" xfId="2" applyFont="1" applyBorder="1" applyAlignment="1">
      <alignment horizontal="left"/>
    </xf>
    <xf numFmtId="0" fontId="4" fillId="4" borderId="1" xfId="2" applyFont="1" applyFill="1" applyBorder="1" applyAlignment="1">
      <alignment horizontal="center"/>
    </xf>
    <xf numFmtId="0" fontId="4" fillId="4" borderId="34" xfId="2" applyFont="1" applyFill="1" applyBorder="1" applyAlignment="1">
      <alignment horizontal="center" wrapText="1"/>
    </xf>
    <xf numFmtId="0" fontId="3" fillId="0" borderId="0" xfId="2" applyFont="1" applyFill="1" applyBorder="1" applyAlignment="1">
      <alignment horizontal="left"/>
    </xf>
    <xf numFmtId="0" fontId="4" fillId="0" borderId="0" xfId="2" applyFont="1" applyBorder="1" applyAlignment="1">
      <alignment horizontal="right"/>
    </xf>
    <xf numFmtId="0" fontId="4" fillId="0" borderId="7" xfId="2" applyFont="1" applyBorder="1" applyAlignment="1">
      <alignment horizontal="justify"/>
    </xf>
    <xf numFmtId="0" fontId="4" fillId="0" borderId="8" xfId="2" applyFont="1" applyBorder="1" applyAlignment="1">
      <alignment horizontal="justify"/>
    </xf>
    <xf numFmtId="0" fontId="2" fillId="0" borderId="30" xfId="2" applyFont="1" applyFill="1" applyBorder="1" applyAlignment="1">
      <alignment wrapText="1"/>
    </xf>
    <xf numFmtId="0" fontId="2" fillId="0" borderId="1" xfId="2" applyFont="1" applyFill="1" applyBorder="1" applyAlignment="1">
      <alignment wrapText="1"/>
    </xf>
    <xf numFmtId="4" fontId="4" fillId="4" borderId="23" xfId="2" applyNumberFormat="1" applyFont="1" applyFill="1" applyBorder="1" applyAlignment="1">
      <alignment horizontal="center" vertical="center"/>
    </xf>
    <xf numFmtId="0" fontId="4" fillId="0" borderId="27" xfId="2" applyFont="1" applyFill="1" applyBorder="1"/>
    <xf numFmtId="0" fontId="2" fillId="0" borderId="13" xfId="2" applyFont="1" applyBorder="1"/>
    <xf numFmtId="0" fontId="2" fillId="0" borderId="42" xfId="2" applyFont="1" applyBorder="1"/>
    <xf numFmtId="0" fontId="2" fillId="0" borderId="5" xfId="2" applyFont="1" applyBorder="1" applyAlignment="1">
      <alignment horizontal="left"/>
    </xf>
    <xf numFmtId="0" fontId="4" fillId="4" borderId="30" xfId="2" applyFont="1" applyFill="1" applyBorder="1" applyAlignment="1">
      <alignment horizontal="center" wrapText="1"/>
    </xf>
    <xf numFmtId="0" fontId="2" fillId="0" borderId="30" xfId="2" applyFont="1" applyBorder="1"/>
    <xf numFmtId="0" fontId="2" fillId="0" borderId="43" xfId="2" applyFont="1" applyBorder="1"/>
    <xf numFmtId="0" fontId="4" fillId="4" borderId="14" xfId="2" applyFont="1" applyFill="1" applyBorder="1" applyAlignment="1">
      <alignment horizontal="left"/>
    </xf>
    <xf numFmtId="0" fontId="2" fillId="4" borderId="44" xfId="2" applyFont="1" applyFill="1" applyBorder="1" applyAlignment="1">
      <alignment horizontal="left" vertical="center"/>
    </xf>
    <xf numFmtId="0" fontId="4" fillId="4" borderId="8" xfId="2" applyFont="1" applyFill="1" applyBorder="1" applyAlignment="1">
      <alignment horizontal="left"/>
    </xf>
    <xf numFmtId="0" fontId="2" fillId="4" borderId="0" xfId="2" applyFont="1" applyFill="1" applyBorder="1" applyAlignment="1">
      <alignment horizontal="left" vertical="center"/>
    </xf>
    <xf numFmtId="0" fontId="4" fillId="4" borderId="7" xfId="2" applyFont="1" applyFill="1" applyBorder="1" applyAlignment="1">
      <alignment horizontal="left" vertical="center"/>
    </xf>
    <xf numFmtId="0" fontId="4" fillId="4" borderId="30" xfId="2" applyFont="1" applyFill="1" applyBorder="1" applyAlignment="1">
      <alignment horizontal="center" vertical="center" wrapText="1"/>
    </xf>
    <xf numFmtId="4" fontId="2" fillId="0" borderId="30" xfId="2" applyNumberFormat="1" applyFont="1" applyFill="1" applyBorder="1" applyAlignment="1">
      <alignment horizontal="right" vertical="center"/>
    </xf>
    <xf numFmtId="0" fontId="2" fillId="0" borderId="7" xfId="2" applyFont="1" applyBorder="1"/>
    <xf numFmtId="4" fontId="2" fillId="0" borderId="0" xfId="2" applyNumberFormat="1" applyFont="1" applyBorder="1" applyAlignment="1">
      <alignment horizontal="right"/>
    </xf>
    <xf numFmtId="0" fontId="2" fillId="0" borderId="16" xfId="2" applyFont="1" applyBorder="1"/>
    <xf numFmtId="0" fontId="2" fillId="0" borderId="21" xfId="2" applyFont="1" applyBorder="1"/>
    <xf numFmtId="0" fontId="2" fillId="0" borderId="3" xfId="2" applyBorder="1"/>
    <xf numFmtId="0" fontId="28" fillId="0" borderId="0" xfId="2" applyFont="1" applyBorder="1"/>
    <xf numFmtId="0" fontId="29" fillId="0" borderId="0" xfId="2" applyFont="1" applyFill="1" applyBorder="1" applyAlignment="1">
      <alignment horizontal="left"/>
    </xf>
    <xf numFmtId="0" fontId="6" fillId="0" borderId="0" xfId="2" applyFont="1" applyFill="1" applyBorder="1" applyAlignment="1">
      <alignment horizontal="left"/>
    </xf>
    <xf numFmtId="0" fontId="6" fillId="0" borderId="0" xfId="2" applyFont="1" applyBorder="1" applyAlignment="1">
      <alignment horizontal="left"/>
    </xf>
    <xf numFmtId="0" fontId="28" fillId="0" borderId="0" xfId="2" applyFont="1" applyBorder="1" applyAlignment="1">
      <alignment horizontal="center"/>
    </xf>
    <xf numFmtId="0" fontId="28" fillId="0" borderId="0" xfId="2" applyFont="1"/>
    <xf numFmtId="0" fontId="6" fillId="0" borderId="0" xfId="2" applyFont="1" applyBorder="1" applyAlignment="1">
      <alignment horizontal="right"/>
    </xf>
    <xf numFmtId="0" fontId="30" fillId="0" borderId="7" xfId="2" applyFont="1" applyBorder="1"/>
    <xf numFmtId="0" fontId="8" fillId="0" borderId="22" xfId="2" applyFont="1" applyFill="1" applyBorder="1" applyAlignment="1">
      <alignment horizontal="center" vertical="center"/>
    </xf>
    <xf numFmtId="0" fontId="8" fillId="0" borderId="23" xfId="2" applyFont="1" applyFill="1" applyBorder="1" applyAlignment="1">
      <alignment horizontal="center" vertical="center"/>
    </xf>
    <xf numFmtId="0" fontId="8" fillId="0" borderId="36" xfId="2" applyFont="1" applyFill="1" applyBorder="1" applyAlignment="1">
      <alignment horizontal="center" vertical="center"/>
    </xf>
    <xf numFmtId="0" fontId="8" fillId="0" borderId="0" xfId="2" applyFont="1" applyBorder="1"/>
    <xf numFmtId="0" fontId="2" fillId="0" borderId="0" xfId="2" applyBorder="1"/>
    <xf numFmtId="0" fontId="10" fillId="0" borderId="0" xfId="2" applyFont="1" applyBorder="1"/>
    <xf numFmtId="0" fontId="10" fillId="0" borderId="0" xfId="2" applyFont="1" applyBorder="1" applyAlignment="1">
      <alignment wrapText="1"/>
    </xf>
    <xf numFmtId="0" fontId="4" fillId="0" borderId="0" xfId="2" applyFont="1" applyBorder="1" applyAlignment="1"/>
    <xf numFmtId="0" fontId="8" fillId="0" borderId="0" xfId="2" applyFont="1" applyBorder="1" applyAlignment="1"/>
    <xf numFmtId="0" fontId="6" fillId="0" borderId="47" xfId="2" applyFont="1" applyBorder="1" applyAlignment="1"/>
    <xf numFmtId="0" fontId="6" fillId="0" borderId="30" xfId="2" applyFont="1" applyBorder="1" applyAlignment="1"/>
    <xf numFmtId="0" fontId="6" fillId="0" borderId="1" xfId="2" applyFont="1" applyBorder="1" applyAlignment="1">
      <alignment horizontal="center"/>
    </xf>
    <xf numFmtId="0" fontId="6" fillId="0" borderId="34" xfId="2" applyFont="1" applyBorder="1" applyAlignment="1">
      <alignment horizontal="center"/>
    </xf>
    <xf numFmtId="0" fontId="8" fillId="0" borderId="0" xfId="2" applyFont="1" applyBorder="1" applyAlignment="1">
      <alignment horizontal="right"/>
    </xf>
    <xf numFmtId="0" fontId="2" fillId="0" borderId="27" xfId="2" applyBorder="1"/>
    <xf numFmtId="0" fontId="32" fillId="0" borderId="27" xfId="2" applyFont="1" applyBorder="1"/>
    <xf numFmtId="0" fontId="10" fillId="0" borderId="27" xfId="2" applyFont="1" applyBorder="1"/>
    <xf numFmtId="0" fontId="33" fillId="0" borderId="0" xfId="2" applyFont="1"/>
    <xf numFmtId="0" fontId="2" fillId="0" borderId="1" xfId="2" applyFont="1" applyBorder="1" applyAlignment="1">
      <alignment horizontal="center"/>
    </xf>
    <xf numFmtId="0" fontId="2" fillId="0" borderId="1" xfId="2" applyFont="1" applyBorder="1" applyAlignment="1">
      <alignment horizontal="center"/>
    </xf>
    <xf numFmtId="4" fontId="2" fillId="0" borderId="1" xfId="2" applyNumberFormat="1" applyFont="1" applyBorder="1" applyAlignment="1">
      <alignment horizontal="center"/>
    </xf>
    <xf numFmtId="0" fontId="2" fillId="0" borderId="1" xfId="2" applyFont="1" applyBorder="1" applyAlignment="1">
      <alignment horizontal="center" vertical="center"/>
    </xf>
    <xf numFmtId="0" fontId="2" fillId="0" borderId="19" xfId="2" applyFont="1" applyBorder="1" applyAlignment="1">
      <alignment horizontal="center" vertical="center"/>
    </xf>
    <xf numFmtId="0" fontId="18" fillId="0" borderId="1" xfId="0" applyFont="1" applyBorder="1" applyAlignment="1">
      <alignment horizontal="center" vertical="center"/>
    </xf>
    <xf numFmtId="3" fontId="2" fillId="0" borderId="1" xfId="2" applyNumberFormat="1" applyFont="1" applyBorder="1" applyAlignment="1">
      <alignment horizontal="center" vertical="center"/>
    </xf>
    <xf numFmtId="0" fontId="18" fillId="0" borderId="1" xfId="0" applyFont="1" applyBorder="1" applyAlignment="1">
      <alignment horizontal="left" vertical="center"/>
    </xf>
    <xf numFmtId="3" fontId="2" fillId="0" borderId="19" xfId="2" applyNumberFormat="1" applyFont="1" applyFill="1" applyBorder="1" applyAlignment="1">
      <alignment horizontal="left"/>
    </xf>
    <xf numFmtId="4" fontId="2" fillId="0" borderId="6" xfId="2" applyNumberFormat="1" applyFont="1" applyBorder="1"/>
    <xf numFmtId="0" fontId="2" fillId="0" borderId="1" xfId="2" applyFont="1" applyBorder="1" applyAlignment="1">
      <alignment horizontal="left"/>
    </xf>
    <xf numFmtId="0" fontId="2" fillId="0" borderId="1" xfId="2" applyFont="1" applyBorder="1" applyAlignment="1">
      <alignment horizontal="center"/>
    </xf>
    <xf numFmtId="0" fontId="0" fillId="0" borderId="1" xfId="0" applyBorder="1" applyAlignment="1">
      <alignment horizontal="center"/>
    </xf>
    <xf numFmtId="0" fontId="4" fillId="4" borderId="11" xfId="2" applyFont="1" applyFill="1" applyBorder="1" applyAlignment="1">
      <alignment horizontal="center" vertical="center" wrapText="1"/>
    </xf>
    <xf numFmtId="0" fontId="4" fillId="0" borderId="2" xfId="2" applyFont="1" applyFill="1" applyBorder="1" applyAlignment="1">
      <alignment vertical="center"/>
    </xf>
    <xf numFmtId="0" fontId="2" fillId="0" borderId="47" xfId="2" applyFont="1" applyFill="1" applyBorder="1" applyAlignment="1">
      <alignment vertical="center"/>
    </xf>
    <xf numFmtId="0" fontId="0" fillId="0" borderId="34" xfId="0" applyBorder="1"/>
    <xf numFmtId="0" fontId="2" fillId="0" borderId="47" xfId="2" applyFont="1" applyFill="1" applyBorder="1" applyAlignment="1">
      <alignment horizontal="left" vertical="center"/>
    </xf>
    <xf numFmtId="0" fontId="4" fillId="0" borderId="47" xfId="2" applyFont="1" applyFill="1" applyBorder="1" applyAlignment="1">
      <alignment vertical="center"/>
    </xf>
    <xf numFmtId="0" fontId="2" fillId="0" borderId="26" xfId="2" applyFont="1" applyFill="1" applyBorder="1" applyAlignment="1">
      <alignment horizontal="left" vertical="center"/>
    </xf>
    <xf numFmtId="0" fontId="2" fillId="0" borderId="1" xfId="2" applyFont="1" applyBorder="1" applyAlignment="1">
      <alignment horizontal="left"/>
    </xf>
    <xf numFmtId="0" fontId="2" fillId="0" borderId="1" xfId="2" applyFont="1" applyBorder="1" applyAlignment="1">
      <alignment horizontal="center"/>
    </xf>
    <xf numFmtId="0" fontId="2" fillId="0" borderId="1" xfId="2" applyFont="1" applyBorder="1" applyAlignment="1">
      <alignment horizontal="left"/>
    </xf>
    <xf numFmtId="0" fontId="0" fillId="0" borderId="0" xfId="0" applyAlignment="1">
      <alignment horizontal="left"/>
    </xf>
    <xf numFmtId="0" fontId="2" fillId="0" borderId="1" xfId="2" applyFont="1" applyBorder="1" applyAlignment="1">
      <alignment horizontal="center"/>
    </xf>
    <xf numFmtId="0" fontId="2" fillId="0" borderId="1" xfId="2" applyFont="1" applyBorder="1" applyAlignment="1">
      <alignment horizontal="center"/>
    </xf>
    <xf numFmtId="0" fontId="2" fillId="0" borderId="1" xfId="2" applyFont="1" applyBorder="1" applyAlignment="1">
      <alignment horizontal="left"/>
    </xf>
    <xf numFmtId="0" fontId="8" fillId="0" borderId="18" xfId="2" applyFont="1" applyFill="1" applyBorder="1" applyAlignment="1">
      <alignment horizontal="center" vertical="center"/>
    </xf>
    <xf numFmtId="0" fontId="8" fillId="0" borderId="19" xfId="2" applyFont="1" applyFill="1" applyBorder="1" applyAlignment="1">
      <alignment horizontal="center" vertical="center"/>
    </xf>
    <xf numFmtId="0" fontId="8" fillId="0" borderId="35" xfId="2" applyFont="1" applyFill="1" applyBorder="1" applyAlignment="1">
      <alignment horizontal="center" vertical="center"/>
    </xf>
    <xf numFmtId="0" fontId="34" fillId="0" borderId="50" xfId="2" applyFont="1" applyFill="1" applyBorder="1" applyAlignment="1">
      <alignment horizontal="center" vertical="center" wrapText="1"/>
    </xf>
    <xf numFmtId="0" fontId="34" fillId="0" borderId="49" xfId="2" applyFont="1" applyFill="1" applyBorder="1" applyAlignment="1">
      <alignment horizontal="center" vertical="center"/>
    </xf>
    <xf numFmtId="0" fontId="34" fillId="0" borderId="50" xfId="2" applyFont="1" applyFill="1" applyBorder="1" applyAlignment="1">
      <alignment horizontal="center" vertical="center"/>
    </xf>
    <xf numFmtId="0" fontId="34" fillId="0" borderId="55" xfId="2" applyFont="1" applyFill="1" applyBorder="1" applyAlignment="1">
      <alignment horizontal="center" vertical="center"/>
    </xf>
    <xf numFmtId="3" fontId="35" fillId="0" borderId="52" xfId="2" applyNumberFormat="1" applyFont="1" applyFill="1" applyBorder="1" applyAlignment="1">
      <alignment horizontal="center"/>
    </xf>
    <xf numFmtId="3" fontId="35" fillId="0" borderId="51" xfId="2" applyNumberFormat="1" applyFont="1" applyFill="1" applyBorder="1" applyAlignment="1">
      <alignment horizontal="center"/>
    </xf>
    <xf numFmtId="3" fontId="35" fillId="0" borderId="53" xfId="2" applyNumberFormat="1" applyFont="1" applyFill="1" applyBorder="1" applyAlignment="1">
      <alignment horizontal="center"/>
    </xf>
    <xf numFmtId="0" fontId="34" fillId="0" borderId="49" xfId="2" applyFont="1" applyFill="1" applyBorder="1" applyAlignment="1">
      <alignment horizontal="left" vertical="center" wrapText="1"/>
    </xf>
    <xf numFmtId="3" fontId="38" fillId="0" borderId="51" xfId="2" applyNumberFormat="1" applyFont="1" applyFill="1" applyBorder="1" applyAlignment="1">
      <alignment horizontal="center"/>
    </xf>
    <xf numFmtId="0" fontId="8" fillId="0" borderId="71" xfId="2" applyFont="1" applyFill="1" applyBorder="1" applyAlignment="1">
      <alignment horizontal="center" vertical="center"/>
    </xf>
    <xf numFmtId="0" fontId="8" fillId="0" borderId="45" xfId="2" applyFont="1" applyFill="1" applyBorder="1" applyAlignment="1">
      <alignment horizontal="center" vertical="center"/>
    </xf>
    <xf numFmtId="0" fontId="8" fillId="0" borderId="59" xfId="2" applyFont="1" applyFill="1" applyBorder="1" applyAlignment="1">
      <alignment horizontal="center" vertical="center"/>
    </xf>
    <xf numFmtId="0" fontId="34" fillId="0" borderId="61" xfId="2" applyFont="1" applyFill="1" applyBorder="1" applyAlignment="1">
      <alignment horizontal="left" vertical="center" wrapText="1"/>
    </xf>
    <xf numFmtId="0" fontId="37" fillId="0" borderId="74" xfId="2" applyFont="1" applyBorder="1" applyAlignment="1">
      <alignment horizontal="center"/>
    </xf>
    <xf numFmtId="0" fontId="4" fillId="0" borderId="13" xfId="2" applyFont="1" applyBorder="1" applyAlignment="1">
      <alignment horizontal="center" vertical="center" wrapText="1"/>
    </xf>
    <xf numFmtId="0" fontId="4" fillId="0" borderId="34" xfId="2" applyFont="1" applyBorder="1" applyAlignment="1">
      <alignment horizontal="center" vertical="center" wrapText="1"/>
    </xf>
    <xf numFmtId="0" fontId="8" fillId="0" borderId="73" xfId="2" applyFont="1" applyBorder="1" applyAlignment="1">
      <alignment horizontal="center" vertical="center" wrapText="1"/>
    </xf>
    <xf numFmtId="0" fontId="34" fillId="0" borderId="61" xfId="2" applyFont="1" applyBorder="1" applyAlignment="1">
      <alignment horizontal="center" vertical="center" wrapText="1"/>
    </xf>
    <xf numFmtId="0" fontId="35" fillId="0" borderId="74" xfId="2" applyFont="1" applyBorder="1" applyAlignment="1">
      <alignment horizontal="center" vertical="center" wrapText="1"/>
    </xf>
    <xf numFmtId="0" fontId="8" fillId="0" borderId="39" xfId="2" applyFont="1" applyBorder="1" applyAlignment="1">
      <alignment horizontal="center" vertical="center" wrapText="1"/>
    </xf>
    <xf numFmtId="0" fontId="34" fillId="0" borderId="17" xfId="2" applyFont="1" applyBorder="1" applyAlignment="1">
      <alignment horizontal="center" vertical="center" wrapText="1"/>
    </xf>
    <xf numFmtId="0" fontId="35" fillId="0" borderId="25" xfId="2" applyFont="1" applyBorder="1" applyAlignment="1">
      <alignment horizontal="center" vertical="center" wrapText="1"/>
    </xf>
    <xf numFmtId="0" fontId="34" fillId="0" borderId="74" xfId="2" applyFont="1" applyBorder="1" applyAlignment="1">
      <alignment horizontal="center"/>
    </xf>
    <xf numFmtId="0" fontId="36" fillId="0" borderId="74" xfId="2" applyFont="1" applyBorder="1" applyAlignment="1">
      <alignment horizontal="center"/>
    </xf>
    <xf numFmtId="0" fontId="8" fillId="0" borderId="16" xfId="2" applyFont="1" applyBorder="1" applyAlignment="1">
      <alignment horizontal="center" vertical="center" wrapText="1"/>
    </xf>
    <xf numFmtId="0" fontId="8" fillId="0" borderId="9" xfId="2" applyFont="1" applyBorder="1" applyAlignment="1">
      <alignment horizontal="center" vertical="center" wrapText="1"/>
    </xf>
    <xf numFmtId="0" fontId="34" fillId="0" borderId="47" xfId="2" applyFont="1" applyBorder="1" applyAlignment="1">
      <alignment horizontal="center" vertical="center" wrapText="1"/>
    </xf>
    <xf numFmtId="0" fontId="35" fillId="0" borderId="58" xfId="2" applyFont="1" applyBorder="1" applyAlignment="1">
      <alignment horizontal="center" vertical="center" wrapText="1"/>
    </xf>
    <xf numFmtId="0" fontId="34" fillId="0" borderId="13" xfId="2" applyFont="1" applyFill="1" applyBorder="1" applyAlignment="1">
      <alignment horizontal="center" vertical="center"/>
    </xf>
    <xf numFmtId="0" fontId="34" fillId="0" borderId="1" xfId="2" applyFont="1" applyFill="1" applyBorder="1" applyAlignment="1">
      <alignment horizontal="center" vertical="center"/>
    </xf>
    <xf numFmtId="0" fontId="34" fillId="0" borderId="34" xfId="2" applyFont="1" applyFill="1" applyBorder="1" applyAlignment="1">
      <alignment horizontal="center" vertical="center"/>
    </xf>
    <xf numFmtId="3" fontId="35" fillId="0" borderId="22" xfId="2" applyNumberFormat="1" applyFont="1" applyFill="1" applyBorder="1" applyAlignment="1">
      <alignment horizontal="center"/>
    </xf>
    <xf numFmtId="3" fontId="35" fillId="0" borderId="23" xfId="2" applyNumberFormat="1" applyFont="1" applyFill="1" applyBorder="1" applyAlignment="1">
      <alignment horizontal="center"/>
    </xf>
    <xf numFmtId="3" fontId="35" fillId="0" borderId="36" xfId="2" applyNumberFormat="1" applyFont="1" applyFill="1" applyBorder="1" applyAlignment="1">
      <alignment horizontal="center"/>
    </xf>
    <xf numFmtId="0" fontId="34" fillId="6" borderId="1" xfId="0" applyFont="1" applyFill="1" applyBorder="1" applyAlignment="1">
      <alignment horizontal="center" vertical="center"/>
    </xf>
    <xf numFmtId="0" fontId="34" fillId="6" borderId="1" xfId="0" applyFont="1" applyFill="1" applyBorder="1" applyAlignment="1">
      <alignment vertical="center"/>
    </xf>
    <xf numFmtId="0" fontId="34" fillId="0" borderId="13" xfId="2" applyFont="1" applyBorder="1" applyAlignment="1">
      <alignment horizontal="center" vertical="center" wrapText="1"/>
    </xf>
    <xf numFmtId="0" fontId="34" fillId="0" borderId="34" xfId="2" applyFont="1" applyBorder="1" applyAlignment="1">
      <alignment horizontal="center" vertical="center" wrapText="1"/>
    </xf>
    <xf numFmtId="0" fontId="34" fillId="0" borderId="22" xfId="2" applyFont="1" applyBorder="1" applyAlignment="1">
      <alignment vertical="center" wrapText="1"/>
    </xf>
    <xf numFmtId="0" fontId="34" fillId="0" borderId="36" xfId="2" applyFont="1" applyBorder="1" applyAlignment="1">
      <alignment vertical="center" wrapText="1"/>
    </xf>
    <xf numFmtId="0" fontId="34" fillId="0" borderId="22" xfId="2" applyFont="1" applyBorder="1" applyAlignment="1">
      <alignment horizontal="center" vertical="center"/>
    </xf>
    <xf numFmtId="0" fontId="34" fillId="0" borderId="36" xfId="2" applyFont="1" applyBorder="1" applyAlignment="1">
      <alignment horizontal="center" vertical="center"/>
    </xf>
    <xf numFmtId="0" fontId="34" fillId="0" borderId="36" xfId="2" applyFont="1" applyBorder="1" applyAlignment="1">
      <alignment horizontal="center" vertical="center" wrapText="1"/>
    </xf>
    <xf numFmtId="0" fontId="2" fillId="0" borderId="0" xfId="2" applyBorder="1" applyAlignment="1">
      <alignment horizontal="center"/>
    </xf>
    <xf numFmtId="0" fontId="2" fillId="0" borderId="47" xfId="2" applyFont="1" applyBorder="1" applyAlignment="1">
      <alignment horizontal="left"/>
    </xf>
    <xf numFmtId="4" fontId="2" fillId="0" borderId="17" xfId="2" applyNumberFormat="1" applyFont="1" applyBorder="1" applyAlignment="1">
      <alignment horizontal="center"/>
    </xf>
    <xf numFmtId="0" fontId="2" fillId="0" borderId="1" xfId="2" applyFont="1" applyBorder="1" applyAlignment="1">
      <alignment horizontal="center"/>
    </xf>
    <xf numFmtId="4" fontId="2" fillId="0" borderId="1" xfId="2" applyNumberFormat="1" applyFont="1" applyBorder="1" applyAlignment="1">
      <alignment horizontal="center" vertical="center"/>
    </xf>
    <xf numFmtId="0" fontId="2" fillId="0" borderId="1" xfId="2" applyFont="1" applyBorder="1" applyAlignment="1">
      <alignment horizontal="left"/>
    </xf>
    <xf numFmtId="4" fontId="2" fillId="0" borderId="1" xfId="2" applyNumberFormat="1" applyFont="1" applyBorder="1" applyAlignment="1">
      <alignment horizontal="center"/>
    </xf>
    <xf numFmtId="4" fontId="4" fillId="0" borderId="1" xfId="2" applyNumberFormat="1" applyFont="1" applyBorder="1" applyAlignment="1">
      <alignment horizontal="center"/>
    </xf>
    <xf numFmtId="0" fontId="0" fillId="0" borderId="1" xfId="0" applyBorder="1" applyAlignment="1">
      <alignment horizontal="center"/>
    </xf>
    <xf numFmtId="0" fontId="40" fillId="2" borderId="1" xfId="2" applyFont="1" applyFill="1" applyBorder="1" applyAlignment="1">
      <alignment horizontal="center" vertical="center"/>
    </xf>
    <xf numFmtId="0" fontId="40" fillId="2" borderId="1" xfId="2" applyFont="1" applyFill="1" applyBorder="1" applyAlignment="1">
      <alignment horizontal="center" vertical="center" wrapText="1"/>
    </xf>
    <xf numFmtId="3" fontId="40" fillId="2" borderId="1" xfId="2" applyNumberFormat="1" applyFont="1" applyFill="1" applyBorder="1" applyAlignment="1">
      <alignment horizontal="center" vertical="center"/>
    </xf>
    <xf numFmtId="0" fontId="41" fillId="3" borderId="1" xfId="2" applyFont="1" applyFill="1" applyBorder="1" applyAlignment="1">
      <alignment horizontal="left" vertical="center"/>
    </xf>
    <xf numFmtId="0" fontId="41" fillId="3" borderId="1" xfId="2" applyFont="1" applyFill="1" applyBorder="1" applyAlignment="1">
      <alignment horizontal="left" vertical="center" wrapText="1"/>
    </xf>
    <xf numFmtId="3" fontId="41" fillId="3" borderId="1" xfId="2" applyNumberFormat="1" applyFont="1" applyFill="1" applyBorder="1" applyAlignment="1">
      <alignment horizontal="center" vertical="center"/>
    </xf>
    <xf numFmtId="0" fontId="40" fillId="0" borderId="1" xfId="1" applyFont="1" applyFill="1" applyBorder="1" applyAlignment="1">
      <alignment vertical="center"/>
    </xf>
    <xf numFmtId="0" fontId="40" fillId="0" borderId="1" xfId="1" applyFont="1" applyFill="1" applyBorder="1" applyAlignment="1">
      <alignment vertical="center" wrapText="1"/>
    </xf>
    <xf numFmtId="3" fontId="40" fillId="0" borderId="1" xfId="1" applyNumberFormat="1" applyFont="1" applyFill="1" applyBorder="1" applyAlignment="1">
      <alignment horizontal="center" vertical="center"/>
    </xf>
    <xf numFmtId="0" fontId="41" fillId="3" borderId="1" xfId="1" applyFont="1" applyFill="1" applyBorder="1" applyAlignment="1">
      <alignment vertical="center"/>
    </xf>
    <xf numFmtId="0" fontId="41" fillId="3" borderId="1" xfId="1" applyFont="1" applyFill="1" applyBorder="1" applyAlignment="1">
      <alignment vertical="center" wrapText="1"/>
    </xf>
    <xf numFmtId="3" fontId="41" fillId="3" borderId="1" xfId="1" applyNumberFormat="1" applyFont="1" applyFill="1" applyBorder="1" applyAlignment="1">
      <alignment horizontal="center" vertical="center"/>
    </xf>
    <xf numFmtId="0" fontId="40" fillId="0" borderId="1" xfId="1" applyFont="1" applyFill="1" applyBorder="1" applyAlignment="1">
      <alignment horizontal="left" vertical="center" wrapText="1"/>
    </xf>
    <xf numFmtId="4" fontId="4" fillId="0" borderId="57" xfId="2" applyNumberFormat="1" applyFont="1" applyBorder="1" applyAlignment="1">
      <alignment horizontal="center"/>
    </xf>
    <xf numFmtId="0" fontId="2" fillId="0" borderId="1" xfId="2" applyFont="1" applyBorder="1" applyAlignment="1">
      <alignment horizontal="left"/>
    </xf>
    <xf numFmtId="0" fontId="2" fillId="0" borderId="1" xfId="2" applyFont="1" applyBorder="1" applyAlignment="1">
      <alignment horizontal="center"/>
    </xf>
    <xf numFmtId="4" fontId="2" fillId="0" borderId="1" xfId="2" applyNumberFormat="1" applyFont="1" applyBorder="1" applyAlignment="1">
      <alignment horizontal="center"/>
    </xf>
    <xf numFmtId="4" fontId="4" fillId="0" borderId="1" xfId="2" applyNumberFormat="1" applyFont="1" applyBorder="1" applyAlignment="1">
      <alignment horizontal="center"/>
    </xf>
    <xf numFmtId="3" fontId="2" fillId="0" borderId="1" xfId="2" applyNumberFormat="1" applyFont="1" applyBorder="1" applyAlignment="1">
      <alignment horizontal="center"/>
    </xf>
    <xf numFmtId="3" fontId="4" fillId="0" borderId="1" xfId="2" applyNumberFormat="1" applyFont="1" applyBorder="1" applyAlignment="1">
      <alignment horizontal="center"/>
    </xf>
    <xf numFmtId="0" fontId="0" fillId="0" borderId="1" xfId="0" applyBorder="1" applyAlignment="1">
      <alignment horizontal="left" vertical="justify"/>
    </xf>
    <xf numFmtId="0" fontId="0" fillId="0" borderId="1" xfId="0" applyBorder="1" applyAlignment="1">
      <alignment horizontal="center" vertical="center"/>
    </xf>
    <xf numFmtId="4" fontId="4" fillId="0" borderId="1" xfId="2" applyNumberFormat="1" applyFont="1" applyBorder="1" applyAlignment="1">
      <alignment horizontal="center" vertical="center"/>
    </xf>
    <xf numFmtId="4" fontId="4" fillId="0" borderId="17" xfId="2" applyNumberFormat="1" applyFont="1" applyBorder="1" applyAlignment="1">
      <alignment horizontal="center"/>
    </xf>
    <xf numFmtId="4" fontId="2" fillId="0" borderId="19" xfId="2" applyNumberFormat="1" applyFont="1" applyFill="1" applyBorder="1" applyAlignment="1">
      <alignment horizontal="center"/>
    </xf>
    <xf numFmtId="3" fontId="4" fillId="0" borderId="24" xfId="2" applyNumberFormat="1" applyFont="1" applyFill="1" applyBorder="1" applyAlignment="1">
      <alignment horizontal="center"/>
    </xf>
    <xf numFmtId="0" fontId="2" fillId="0" borderId="1" xfId="2" applyFont="1" applyFill="1" applyBorder="1" applyAlignment="1">
      <alignment horizontal="left" vertical="center" wrapText="1"/>
    </xf>
    <xf numFmtId="0" fontId="4" fillId="4" borderId="1" xfId="2" applyFont="1" applyFill="1" applyBorder="1" applyAlignment="1">
      <alignment horizontal="right"/>
    </xf>
    <xf numFmtId="164" fontId="4" fillId="0" borderId="1" xfId="2" applyNumberFormat="1" applyFont="1" applyFill="1" applyBorder="1" applyAlignment="1">
      <alignment horizontal="center" vertical="center"/>
    </xf>
    <xf numFmtId="164" fontId="4" fillId="0" borderId="20" xfId="2" applyNumberFormat="1" applyFont="1" applyBorder="1" applyAlignment="1">
      <alignment horizontal="center" vertical="center"/>
    </xf>
    <xf numFmtId="0" fontId="4" fillId="6" borderId="13" xfId="2" applyFont="1" applyFill="1" applyBorder="1" applyAlignment="1">
      <alignment horizontal="center"/>
    </xf>
    <xf numFmtId="0" fontId="4" fillId="6" borderId="1" xfId="2" applyFont="1" applyFill="1" applyBorder="1" applyAlignment="1">
      <alignment horizontal="center" wrapText="1"/>
    </xf>
    <xf numFmtId="4" fontId="4" fillId="6" borderId="1" xfId="2" applyNumberFormat="1" applyFont="1" applyFill="1" applyBorder="1" applyAlignment="1">
      <alignment horizontal="center" vertical="center"/>
    </xf>
    <xf numFmtId="0" fontId="2" fillId="0" borderId="1" xfId="2" applyFont="1" applyBorder="1" applyAlignment="1">
      <alignment horizontal="left"/>
    </xf>
    <xf numFmtId="0" fontId="2" fillId="0" borderId="1" xfId="2" applyFont="1" applyBorder="1" applyAlignment="1">
      <alignment horizontal="center"/>
    </xf>
    <xf numFmtId="3" fontId="2" fillId="0" borderId="1" xfId="2" applyNumberFormat="1" applyFont="1" applyBorder="1" applyAlignment="1">
      <alignment horizontal="center"/>
    </xf>
    <xf numFmtId="0" fontId="2" fillId="0" borderId="76" xfId="2" applyFont="1" applyBorder="1" applyAlignment="1">
      <alignment horizontal="left"/>
    </xf>
    <xf numFmtId="0" fontId="15" fillId="0" borderId="75" xfId="0" applyFont="1" applyBorder="1" applyAlignment="1">
      <alignment horizontal="center"/>
    </xf>
    <xf numFmtId="0" fontId="0" fillId="0" borderId="1" xfId="0" applyBorder="1" applyAlignment="1">
      <alignment horizontal="left" vertical="center" wrapText="1"/>
    </xf>
    <xf numFmtId="0" fontId="2" fillId="0" borderId="71" xfId="2" applyFont="1" applyBorder="1" applyAlignment="1">
      <alignment horizontal="left"/>
    </xf>
    <xf numFmtId="0" fontId="0" fillId="0" borderId="3" xfId="0" applyBorder="1" applyAlignment="1">
      <alignment horizontal="left" vertical="center" wrapText="1"/>
    </xf>
    <xf numFmtId="0" fontId="0" fillId="0" borderId="45" xfId="0" applyBorder="1" applyAlignment="1">
      <alignment horizontal="left" vertical="center" wrapText="1"/>
    </xf>
    <xf numFmtId="3" fontId="2" fillId="0" borderId="4" xfId="2" applyNumberFormat="1" applyFont="1" applyBorder="1" applyAlignment="1">
      <alignment horizontal="left"/>
    </xf>
    <xf numFmtId="3" fontId="2" fillId="0" borderId="17" xfId="2" applyNumberFormat="1" applyFont="1" applyBorder="1" applyAlignment="1">
      <alignment horizontal="left"/>
    </xf>
    <xf numFmtId="0" fontId="0" fillId="0" borderId="0" xfId="0" applyBorder="1" applyAlignment="1">
      <alignment horizontal="left" vertical="center" wrapText="1"/>
    </xf>
    <xf numFmtId="0" fontId="0" fillId="0" borderId="48" xfId="0" applyBorder="1" applyAlignment="1">
      <alignment horizontal="left" vertical="center" wrapText="1"/>
    </xf>
    <xf numFmtId="3" fontId="2" fillId="0" borderId="6" xfId="2" applyNumberFormat="1" applyFont="1" applyBorder="1" applyAlignment="1">
      <alignment horizontal="left"/>
    </xf>
    <xf numFmtId="0" fontId="4" fillId="0" borderId="1" xfId="2" applyFont="1" applyBorder="1" applyAlignment="1">
      <alignment horizontal="center"/>
    </xf>
    <xf numFmtId="0" fontId="0" fillId="0" borderId="7" xfId="0" applyBorder="1"/>
    <xf numFmtId="3" fontId="2" fillId="0" borderId="43" xfId="2" applyNumberFormat="1" applyFont="1" applyBorder="1" applyAlignment="1">
      <alignment horizontal="center"/>
    </xf>
    <xf numFmtId="4" fontId="0" fillId="0" borderId="1" xfId="0" applyNumberFormat="1" applyBorder="1"/>
    <xf numFmtId="4" fontId="0" fillId="0" borderId="39" xfId="0" applyNumberFormat="1" applyBorder="1" applyAlignment="1">
      <alignment horizontal="center"/>
    </xf>
    <xf numFmtId="0" fontId="43" fillId="0" borderId="1" xfId="0" applyFont="1" applyBorder="1" applyAlignment="1">
      <alignment vertical="justify"/>
    </xf>
    <xf numFmtId="4" fontId="0" fillId="0" borderId="48" xfId="0" applyNumberFormat="1" applyBorder="1"/>
    <xf numFmtId="4" fontId="0" fillId="0" borderId="6" xfId="0" applyNumberFormat="1" applyBorder="1" applyAlignment="1">
      <alignment horizontal="center"/>
    </xf>
    <xf numFmtId="3" fontId="4" fillId="0" borderId="37" xfId="2" applyNumberFormat="1" applyFont="1" applyBorder="1" applyAlignment="1">
      <alignment horizontal="right"/>
    </xf>
    <xf numFmtId="3" fontId="4" fillId="0" borderId="56" xfId="2" applyNumberFormat="1" applyFont="1" applyBorder="1" applyAlignment="1">
      <alignment horizontal="center"/>
    </xf>
    <xf numFmtId="0" fontId="18" fillId="0" borderId="61" xfId="0" applyFont="1" applyBorder="1" applyAlignment="1">
      <alignment horizontal="left" vertical="center" wrapText="1"/>
    </xf>
    <xf numFmtId="3" fontId="2" fillId="0" borderId="14" xfId="2" applyNumberFormat="1" applyFont="1" applyFill="1" applyBorder="1" applyAlignment="1">
      <alignment horizontal="center"/>
    </xf>
    <xf numFmtId="0" fontId="2" fillId="0" borderId="61" xfId="2" applyFont="1" applyFill="1" applyBorder="1" applyAlignment="1">
      <alignment horizontal="center"/>
    </xf>
    <xf numFmtId="0" fontId="2" fillId="0" borderId="76" xfId="2" applyFont="1" applyFill="1" applyBorder="1" applyAlignment="1">
      <alignment horizontal="left"/>
    </xf>
    <xf numFmtId="0" fontId="18" fillId="0" borderId="77" xfId="0" applyFont="1" applyBorder="1" applyAlignment="1">
      <alignment horizontal="left" vertical="center" wrapText="1"/>
    </xf>
    <xf numFmtId="3" fontId="2" fillId="0" borderId="15" xfId="2" applyNumberFormat="1" applyFont="1" applyFill="1" applyBorder="1" applyAlignment="1">
      <alignment horizontal="center"/>
    </xf>
    <xf numFmtId="0" fontId="2" fillId="0" borderId="64" xfId="2" applyFont="1" applyFill="1" applyBorder="1" applyAlignment="1">
      <alignment horizontal="center"/>
    </xf>
    <xf numFmtId="3" fontId="4" fillId="0" borderId="1" xfId="2" applyNumberFormat="1" applyFont="1" applyFill="1" applyBorder="1" applyAlignment="1">
      <alignment horizontal="right"/>
    </xf>
    <xf numFmtId="4" fontId="4" fillId="0" borderId="19" xfId="2" applyNumberFormat="1" applyFont="1" applyBorder="1" applyAlignment="1">
      <alignment horizontal="right"/>
    </xf>
    <xf numFmtId="0" fontId="0" fillId="0" borderId="1" xfId="0" applyFont="1" applyBorder="1" applyAlignment="1">
      <alignment horizontal="left" vertical="justify"/>
    </xf>
    <xf numFmtId="0" fontId="0" fillId="0" borderId="1" xfId="0" applyBorder="1" applyAlignment="1">
      <alignment horizontal="center" vertical="justify"/>
    </xf>
    <xf numFmtId="0" fontId="2" fillId="0" borderId="1" xfId="2" applyFont="1" applyBorder="1" applyAlignment="1">
      <alignment horizontal="left" vertical="center"/>
    </xf>
    <xf numFmtId="0" fontId="0" fillId="0" borderId="1" xfId="0" applyFont="1" applyBorder="1" applyAlignment="1">
      <alignment horizontal="left" vertical="center"/>
    </xf>
    <xf numFmtId="3" fontId="2" fillId="0" borderId="1" xfId="2" applyNumberFormat="1" applyFont="1" applyBorder="1" applyAlignment="1">
      <alignment horizontal="left" vertical="center"/>
    </xf>
    <xf numFmtId="0" fontId="18" fillId="0" borderId="1" xfId="0" applyFont="1" applyBorder="1"/>
    <xf numFmtId="0" fontId="19" fillId="0" borderId="1" xfId="0" applyFont="1" applyBorder="1" applyAlignment="1">
      <alignment horizontal="left"/>
    </xf>
    <xf numFmtId="0" fontId="18" fillId="0" borderId="1" xfId="0" applyFont="1" applyBorder="1" applyAlignment="1">
      <alignment vertical="justify"/>
    </xf>
    <xf numFmtId="0" fontId="18" fillId="0" borderId="1" xfId="0" applyFont="1" applyBorder="1" applyAlignment="1">
      <alignment horizontal="left"/>
    </xf>
    <xf numFmtId="0" fontId="18" fillId="0" borderId="1" xfId="0" applyFont="1" applyBorder="1" applyAlignment="1"/>
    <xf numFmtId="0" fontId="4" fillId="4" borderId="19" xfId="2" applyFont="1" applyFill="1" applyBorder="1" applyAlignment="1">
      <alignment horizontal="center"/>
    </xf>
    <xf numFmtId="4" fontId="4" fillId="4" borderId="19" xfId="2" applyNumberFormat="1" applyFont="1" applyFill="1" applyBorder="1" applyAlignment="1">
      <alignment horizontal="center" vertical="center"/>
    </xf>
    <xf numFmtId="0" fontId="4" fillId="4" borderId="35" xfId="2" applyFont="1" applyFill="1" applyBorder="1" applyAlignment="1">
      <alignment horizontal="center" vertical="center"/>
    </xf>
    <xf numFmtId="0" fontId="4" fillId="6" borderId="1" xfId="2" applyFont="1" applyFill="1" applyBorder="1" applyAlignment="1">
      <alignment horizontal="center" vertical="center"/>
    </xf>
    <xf numFmtId="0" fontId="2" fillId="6" borderId="1" xfId="2" applyFont="1" applyFill="1" applyBorder="1"/>
    <xf numFmtId="0" fontId="0" fillId="0" borderId="1" xfId="0" applyFont="1" applyBorder="1"/>
    <xf numFmtId="3" fontId="19" fillId="0" borderId="1" xfId="2" applyNumberFormat="1" applyFont="1" applyBorder="1" applyAlignment="1">
      <alignment horizontal="center"/>
    </xf>
    <xf numFmtId="3" fontId="20" fillId="0" borderId="1" xfId="2" applyNumberFormat="1" applyFont="1" applyBorder="1" applyAlignment="1">
      <alignment horizontal="center"/>
    </xf>
    <xf numFmtId="3" fontId="20" fillId="0" borderId="1" xfId="2" applyNumberFormat="1" applyFont="1" applyBorder="1" applyAlignment="1">
      <alignment horizontal="left"/>
    </xf>
    <xf numFmtId="0" fontId="2" fillId="6" borderId="1" xfId="2" applyFont="1" applyFill="1" applyBorder="1" applyAlignment="1">
      <alignment horizontal="left" vertical="center"/>
    </xf>
    <xf numFmtId="0" fontId="2" fillId="0" borderId="1" xfId="2" applyFont="1" applyFill="1" applyBorder="1" applyAlignment="1">
      <alignment horizontal="left" vertical="center"/>
    </xf>
    <xf numFmtId="3" fontId="2" fillId="0" borderId="1" xfId="2" applyNumberFormat="1" applyFont="1" applyFill="1" applyBorder="1" applyAlignment="1">
      <alignment horizontal="left" vertical="center"/>
    </xf>
    <xf numFmtId="4" fontId="4" fillId="0" borderId="1" xfId="2" applyNumberFormat="1" applyFont="1" applyBorder="1" applyAlignment="1">
      <alignment horizontal="right"/>
    </xf>
    <xf numFmtId="4" fontId="4" fillId="0" borderId="1" xfId="2" applyNumberFormat="1" applyFont="1" applyBorder="1" applyAlignment="1">
      <alignment horizontal="center"/>
    </xf>
    <xf numFmtId="0" fontId="2" fillId="0" borderId="41" xfId="2" applyFont="1" applyBorder="1" applyAlignment="1">
      <alignment horizontal="left"/>
    </xf>
    <xf numFmtId="0" fontId="15" fillId="0" borderId="41" xfId="0" applyFont="1" applyBorder="1" applyAlignment="1">
      <alignment vertical="justify"/>
    </xf>
    <xf numFmtId="3" fontId="2" fillId="0" borderId="41" xfId="2" applyNumberFormat="1" applyFont="1" applyBorder="1" applyAlignment="1">
      <alignment horizontal="left"/>
    </xf>
    <xf numFmtId="0" fontId="0" fillId="0" borderId="1" xfId="0" applyBorder="1" applyAlignment="1">
      <alignment horizontal="justify" vertical="justify"/>
    </xf>
    <xf numFmtId="0" fontId="2" fillId="0" borderId="1" xfId="2" applyFont="1" applyBorder="1" applyAlignment="1">
      <alignment horizontal="center"/>
    </xf>
    <xf numFmtId="4" fontId="4" fillId="0" borderId="57" xfId="2" applyNumberFormat="1" applyFont="1" applyBorder="1" applyAlignment="1">
      <alignment horizontal="center"/>
    </xf>
    <xf numFmtId="0" fontId="2" fillId="0" borderId="1" xfId="2" applyFont="1" applyBorder="1" applyAlignment="1">
      <alignment horizontal="center"/>
    </xf>
    <xf numFmtId="4" fontId="2" fillId="0" borderId="1" xfId="2" applyNumberFormat="1" applyFont="1" applyBorder="1" applyAlignment="1">
      <alignment horizontal="center"/>
    </xf>
    <xf numFmtId="0" fontId="0" fillId="6" borderId="14" xfId="0" applyFont="1" applyFill="1" applyBorder="1" applyAlignment="1">
      <alignment horizontal="left"/>
    </xf>
    <xf numFmtId="0" fontId="0" fillId="6" borderId="17" xfId="0" applyFont="1" applyFill="1" applyBorder="1" applyAlignment="1">
      <alignment horizontal="left"/>
    </xf>
    <xf numFmtId="0" fontId="18" fillId="0" borderId="1" xfId="0" applyFont="1" applyBorder="1" applyAlignment="1">
      <alignment horizontal="left" vertical="center" wrapText="1"/>
    </xf>
    <xf numFmtId="3" fontId="4" fillId="0" borderId="1" xfId="2" applyNumberFormat="1" applyFont="1" applyBorder="1" applyAlignment="1">
      <alignment horizontal="center"/>
    </xf>
    <xf numFmtId="4" fontId="2" fillId="0" borderId="27" xfId="2" applyNumberFormat="1" applyFont="1" applyBorder="1"/>
    <xf numFmtId="0" fontId="4" fillId="4" borderId="1" xfId="2" applyFont="1" applyFill="1" applyBorder="1" applyAlignment="1">
      <alignment horizontal="center" wrapText="1"/>
    </xf>
    <xf numFmtId="0" fontId="4" fillId="0" borderId="0" xfId="2" applyFont="1" applyBorder="1" applyAlignment="1">
      <alignment horizontal="center" wrapText="1"/>
    </xf>
    <xf numFmtId="0" fontId="4" fillId="4" borderId="11" xfId="2" applyFont="1" applyFill="1" applyBorder="1" applyAlignment="1">
      <alignment horizontal="center" vertical="center" wrapText="1"/>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0" fontId="2" fillId="0" borderId="1" xfId="2" applyFont="1" applyBorder="1" applyAlignment="1">
      <alignment horizontal="center"/>
    </xf>
    <xf numFmtId="0" fontId="2" fillId="0" borderId="1" xfId="2" applyFont="1" applyBorder="1" applyAlignment="1">
      <alignment horizontal="left"/>
    </xf>
    <xf numFmtId="3" fontId="2" fillId="0" borderId="1" xfId="2" applyNumberFormat="1" applyFont="1" applyBorder="1" applyAlignment="1">
      <alignment horizontal="center"/>
    </xf>
    <xf numFmtId="0" fontId="4" fillId="4" borderId="1" xfId="2" applyFont="1" applyFill="1" applyBorder="1" applyAlignment="1">
      <alignment horizontal="left"/>
    </xf>
    <xf numFmtId="0" fontId="4" fillId="0" borderId="1" xfId="2" applyFont="1" applyFill="1" applyBorder="1" applyAlignment="1">
      <alignment horizontal="center" vertical="center"/>
    </xf>
    <xf numFmtId="0" fontId="0" fillId="0" borderId="44" xfId="0" applyBorder="1"/>
    <xf numFmtId="0" fontId="0" fillId="0" borderId="20" xfId="0" applyBorder="1"/>
    <xf numFmtId="4" fontId="0" fillId="0" borderId="0" xfId="0" applyNumberFormat="1" applyAlignment="1">
      <alignment horizontal="center"/>
    </xf>
    <xf numFmtId="0" fontId="2" fillId="0" borderId="1" xfId="2" applyFont="1" applyBorder="1" applyAlignment="1">
      <alignment horizontal="left"/>
    </xf>
    <xf numFmtId="3" fontId="2" fillId="0" borderId="1" xfId="2" applyNumberFormat="1" applyFont="1" applyBorder="1" applyAlignment="1">
      <alignment horizontal="center"/>
    </xf>
    <xf numFmtId="0" fontId="35" fillId="6" borderId="1" xfId="2" applyFont="1" applyFill="1" applyBorder="1" applyAlignment="1">
      <alignment horizontal="center"/>
    </xf>
    <xf numFmtId="0" fontId="39" fillId="6" borderId="1" xfId="0" applyFont="1" applyFill="1" applyBorder="1" applyAlignment="1">
      <alignment horizontal="center" vertical="center"/>
    </xf>
    <xf numFmtId="3" fontId="34" fillId="0" borderId="47" xfId="2" applyNumberFormat="1" applyFont="1" applyBorder="1" applyAlignment="1">
      <alignment horizontal="center" vertical="center" wrapText="1"/>
    </xf>
    <xf numFmtId="3" fontId="35" fillId="0" borderId="58" xfId="2" applyNumberFormat="1" applyFont="1" applyBorder="1" applyAlignment="1">
      <alignment horizontal="center" vertical="center" wrapText="1"/>
    </xf>
    <xf numFmtId="0" fontId="10" fillId="0" borderId="0" xfId="2" applyFont="1" applyBorder="1" applyAlignment="1">
      <alignment horizontal="left" wrapText="1"/>
    </xf>
    <xf numFmtId="0" fontId="45" fillId="6" borderId="1" xfId="0" applyFont="1" applyFill="1" applyBorder="1" applyAlignment="1">
      <alignment horizontal="center" vertical="center"/>
    </xf>
    <xf numFmtId="0" fontId="35" fillId="6" borderId="1" xfId="0" applyFont="1" applyFill="1" applyBorder="1" applyAlignment="1">
      <alignment vertical="center"/>
    </xf>
    <xf numFmtId="0" fontId="35" fillId="6" borderId="1" xfId="0" applyFont="1" applyFill="1" applyBorder="1" applyAlignment="1">
      <alignment horizontal="center" vertical="center"/>
    </xf>
    <xf numFmtId="3" fontId="17" fillId="0" borderId="0" xfId="2" applyNumberFormat="1" applyFont="1" applyBorder="1" applyAlignment="1">
      <alignment horizontal="center" vertical="center" wrapText="1"/>
    </xf>
    <xf numFmtId="3" fontId="17" fillId="0" borderId="7" xfId="2" applyNumberFormat="1" applyFont="1" applyBorder="1" applyAlignment="1">
      <alignment horizontal="center" vertical="center" wrapText="1"/>
    </xf>
    <xf numFmtId="0" fontId="40" fillId="2" borderId="1" xfId="2" applyFont="1" applyFill="1" applyBorder="1" applyAlignment="1">
      <alignment horizontal="center" vertical="center"/>
    </xf>
    <xf numFmtId="0" fontId="40" fillId="2" borderId="1" xfId="2" applyFont="1" applyFill="1" applyBorder="1" applyAlignment="1">
      <alignment horizontal="center" vertical="center" wrapText="1"/>
    </xf>
    <xf numFmtId="3" fontId="40" fillId="2" borderId="19" xfId="2" applyNumberFormat="1" applyFont="1" applyFill="1" applyBorder="1" applyAlignment="1">
      <alignment horizontal="center" vertical="center"/>
    </xf>
    <xf numFmtId="3" fontId="40" fillId="2" borderId="41" xfId="2" applyNumberFormat="1" applyFont="1" applyFill="1" applyBorder="1" applyAlignment="1">
      <alignment horizontal="center" vertical="center"/>
    </xf>
    <xf numFmtId="0" fontId="2" fillId="0" borderId="14" xfId="2" applyFont="1" applyBorder="1" applyAlignment="1">
      <alignment horizontal="left"/>
    </xf>
    <xf numFmtId="0" fontId="2" fillId="0" borderId="30" xfId="2" applyFont="1" applyBorder="1" applyAlignment="1">
      <alignment horizontal="left"/>
    </xf>
    <xf numFmtId="0" fontId="4" fillId="0" borderId="0" xfId="2" applyFont="1" applyBorder="1" applyAlignment="1">
      <alignment horizontal="center" wrapText="1"/>
    </xf>
    <xf numFmtId="0" fontId="4" fillId="4" borderId="9" xfId="2" applyFont="1" applyFill="1" applyBorder="1" applyAlignment="1">
      <alignment horizontal="center" vertical="center" wrapText="1"/>
    </xf>
    <xf numFmtId="0" fontId="4" fillId="4" borderId="10" xfId="2" applyFont="1" applyFill="1" applyBorder="1" applyAlignment="1">
      <alignment horizontal="center" vertical="center" wrapText="1"/>
    </xf>
    <xf numFmtId="0" fontId="4" fillId="4" borderId="11" xfId="2" applyFont="1" applyFill="1" applyBorder="1" applyAlignment="1">
      <alignment horizontal="center" vertical="center" wrapText="1"/>
    </xf>
    <xf numFmtId="0" fontId="4" fillId="4" borderId="1" xfId="2" applyFont="1" applyFill="1" applyBorder="1" applyAlignment="1">
      <alignment horizontal="center" vertical="center" wrapText="1"/>
    </xf>
    <xf numFmtId="0" fontId="4" fillId="4" borderId="45" xfId="2" applyFont="1" applyFill="1" applyBorder="1" applyAlignment="1">
      <alignment horizontal="center" vertical="center" wrapText="1"/>
    </xf>
    <xf numFmtId="0" fontId="4" fillId="4" borderId="41" xfId="2" applyFont="1" applyFill="1" applyBorder="1" applyAlignment="1">
      <alignment horizontal="center" vertical="center" wrapText="1"/>
    </xf>
    <xf numFmtId="0" fontId="4" fillId="4" borderId="59" xfId="2" applyFont="1" applyFill="1" applyBorder="1" applyAlignment="1">
      <alignment horizontal="center" vertical="center" wrapText="1"/>
    </xf>
    <xf numFmtId="0" fontId="4" fillId="4" borderId="60" xfId="2" applyFont="1" applyFill="1" applyBorder="1" applyAlignment="1">
      <alignment horizontal="center" vertical="center" wrapText="1"/>
    </xf>
    <xf numFmtId="0" fontId="13" fillId="0" borderId="1" xfId="0" applyFont="1" applyBorder="1" applyAlignment="1">
      <alignment horizontal="center"/>
    </xf>
    <xf numFmtId="0" fontId="4" fillId="4" borderId="9" xfId="2" applyFont="1" applyFill="1" applyBorder="1" applyAlignment="1">
      <alignment horizontal="center"/>
    </xf>
    <xf numFmtId="0" fontId="4" fillId="4" borderId="10" xfId="2" applyFont="1" applyFill="1" applyBorder="1" applyAlignment="1">
      <alignment horizontal="center"/>
    </xf>
    <xf numFmtId="0" fontId="4" fillId="4" borderId="29" xfId="2" applyFont="1" applyFill="1" applyBorder="1" applyAlignment="1">
      <alignment horizontal="center"/>
    </xf>
    <xf numFmtId="0" fontId="4" fillId="4" borderId="11" xfId="2" applyFont="1" applyFill="1" applyBorder="1" applyAlignment="1">
      <alignment horizontal="center" wrapText="1"/>
    </xf>
    <xf numFmtId="0" fontId="4" fillId="4" borderId="19" xfId="2" applyFont="1" applyFill="1" applyBorder="1" applyAlignment="1">
      <alignment horizontal="center" wrapText="1"/>
    </xf>
    <xf numFmtId="0" fontId="0" fillId="6" borderId="14" xfId="0" applyFont="1" applyFill="1" applyBorder="1" applyAlignment="1">
      <alignment horizontal="left"/>
    </xf>
    <xf numFmtId="0" fontId="0" fillId="6" borderId="17" xfId="0" applyFont="1" applyFill="1" applyBorder="1" applyAlignment="1">
      <alignment horizontal="left"/>
    </xf>
    <xf numFmtId="0" fontId="4" fillId="4" borderId="38" xfId="2" applyFont="1" applyFill="1" applyBorder="1" applyAlignment="1">
      <alignment horizontal="center" wrapText="1"/>
    </xf>
    <xf numFmtId="0" fontId="4" fillId="4" borderId="10" xfId="2" applyFont="1" applyFill="1" applyBorder="1" applyAlignment="1">
      <alignment horizontal="center" wrapText="1"/>
    </xf>
    <xf numFmtId="0" fontId="4" fillId="4" borderId="39" xfId="2" applyFont="1" applyFill="1" applyBorder="1" applyAlignment="1">
      <alignment horizontal="center" wrapText="1"/>
    </xf>
    <xf numFmtId="4" fontId="4" fillId="0" borderId="24" xfId="2" applyNumberFormat="1" applyFont="1" applyFill="1" applyBorder="1" applyAlignment="1">
      <alignment horizontal="center" vertical="center"/>
    </xf>
    <xf numFmtId="4" fontId="4" fillId="0" borderId="40" xfId="2" applyNumberFormat="1" applyFont="1" applyFill="1" applyBorder="1" applyAlignment="1">
      <alignment horizontal="center" vertical="center"/>
    </xf>
    <xf numFmtId="4" fontId="4" fillId="0" borderId="25" xfId="2" applyNumberFormat="1" applyFont="1" applyFill="1" applyBorder="1" applyAlignment="1">
      <alignment horizontal="center" vertical="center"/>
    </xf>
    <xf numFmtId="0" fontId="20" fillId="0" borderId="5" xfId="2" applyFont="1" applyFill="1" applyBorder="1" applyAlignment="1">
      <alignment horizontal="left" vertical="center"/>
    </xf>
    <xf numFmtId="0" fontId="20" fillId="0" borderId="0" xfId="2" applyFont="1" applyFill="1" applyBorder="1" applyAlignment="1">
      <alignment horizontal="left" vertical="center"/>
    </xf>
    <xf numFmtId="0" fontId="20" fillId="0" borderId="6" xfId="2" applyFont="1" applyFill="1" applyBorder="1" applyAlignment="1">
      <alignment horizontal="left" vertical="center"/>
    </xf>
    <xf numFmtId="0" fontId="4" fillId="4" borderId="32" xfId="2" applyFont="1" applyFill="1" applyBorder="1" applyAlignment="1">
      <alignment horizontal="center"/>
    </xf>
    <xf numFmtId="0" fontId="4" fillId="4" borderId="11" xfId="2" applyFont="1" applyFill="1" applyBorder="1" applyAlignment="1">
      <alignment horizontal="center"/>
    </xf>
    <xf numFmtId="0" fontId="4" fillId="4" borderId="33" xfId="2" applyFont="1" applyFill="1" applyBorder="1" applyAlignment="1">
      <alignment horizontal="center" wrapText="1"/>
    </xf>
    <xf numFmtId="0" fontId="2" fillId="0" borderId="0" xfId="2" applyFont="1" applyFill="1" applyBorder="1" applyAlignment="1">
      <alignment horizontal="left" vertical="center" wrapText="1"/>
    </xf>
    <xf numFmtId="0" fontId="4" fillId="4" borderId="12" xfId="2" applyFont="1" applyFill="1" applyBorder="1" applyAlignment="1">
      <alignment horizontal="center" wrapText="1"/>
    </xf>
    <xf numFmtId="0" fontId="4" fillId="4" borderId="4" xfId="2" applyFont="1" applyFill="1" applyBorder="1" applyAlignment="1">
      <alignment horizontal="center" wrapText="1"/>
    </xf>
    <xf numFmtId="0" fontId="4" fillId="4" borderId="44" xfId="2" applyFont="1" applyFill="1" applyBorder="1" applyAlignment="1">
      <alignment horizontal="center" wrapText="1"/>
    </xf>
    <xf numFmtId="0" fontId="4" fillId="4" borderId="6" xfId="2" applyFont="1" applyFill="1" applyBorder="1" applyAlignment="1">
      <alignment horizontal="center" wrapText="1"/>
    </xf>
    <xf numFmtId="0" fontId="4" fillId="4" borderId="20" xfId="2" applyFont="1" applyFill="1" applyBorder="1" applyAlignment="1">
      <alignment horizontal="center"/>
    </xf>
    <xf numFmtId="0" fontId="4" fillId="4" borderId="66" xfId="2" applyFont="1" applyFill="1" applyBorder="1" applyAlignment="1">
      <alignment horizontal="center"/>
    </xf>
    <xf numFmtId="0" fontId="4" fillId="4" borderId="1" xfId="2" applyFont="1" applyFill="1" applyBorder="1" applyAlignment="1">
      <alignment horizontal="center" wrapText="1"/>
    </xf>
    <xf numFmtId="0" fontId="0" fillId="6" borderId="38" xfId="0" applyFont="1" applyFill="1" applyBorder="1" applyAlignment="1">
      <alignment horizontal="left"/>
    </xf>
    <xf numFmtId="0" fontId="0" fillId="6" borderId="39" xfId="0" applyFont="1" applyFill="1" applyBorder="1" applyAlignment="1">
      <alignment horizontal="left"/>
    </xf>
    <xf numFmtId="4" fontId="0" fillId="6" borderId="14" xfId="0" applyNumberFormat="1" applyFont="1" applyFill="1" applyBorder="1" applyAlignment="1">
      <alignment horizontal="center"/>
    </xf>
    <xf numFmtId="4" fontId="0" fillId="6" borderId="30" xfId="0" applyNumberFormat="1" applyFont="1" applyFill="1" applyBorder="1" applyAlignment="1">
      <alignment horizontal="center"/>
    </xf>
    <xf numFmtId="4" fontId="2" fillId="0" borderId="1" xfId="2" applyNumberFormat="1" applyFont="1" applyBorder="1" applyAlignment="1">
      <alignment horizontal="center"/>
    </xf>
    <xf numFmtId="4" fontId="4" fillId="0" borderId="1" xfId="2" applyNumberFormat="1" applyFont="1" applyBorder="1" applyAlignment="1">
      <alignment horizontal="center"/>
    </xf>
    <xf numFmtId="4" fontId="27" fillId="0" borderId="1" xfId="0" applyNumberFormat="1" applyFont="1" applyFill="1" applyBorder="1" applyAlignment="1">
      <alignment horizontal="center"/>
    </xf>
    <xf numFmtId="49" fontId="14" fillId="0" borderId="1" xfId="0" applyNumberFormat="1" applyFont="1" applyBorder="1" applyAlignment="1">
      <alignment horizontal="center"/>
    </xf>
    <xf numFmtId="0" fontId="14" fillId="0" borderId="1" xfId="0" applyFont="1" applyBorder="1" applyAlignment="1">
      <alignment horizontal="center"/>
    </xf>
    <xf numFmtId="0" fontId="3" fillId="0" borderId="3" xfId="2" applyFont="1" applyFill="1" applyBorder="1" applyAlignment="1">
      <alignment horizontal="center"/>
    </xf>
    <xf numFmtId="0" fontId="3" fillId="0" borderId="4" xfId="2" applyFont="1" applyFill="1" applyBorder="1" applyAlignment="1">
      <alignment horizontal="center"/>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0" fontId="2" fillId="0" borderId="1" xfId="2" applyFont="1" applyBorder="1" applyAlignment="1">
      <alignment horizontal="center"/>
    </xf>
    <xf numFmtId="4" fontId="0" fillId="0" borderId="1" xfId="0" applyNumberFormat="1" applyFont="1" applyBorder="1" applyAlignment="1">
      <alignment horizontal="center" vertical="center"/>
    </xf>
    <xf numFmtId="4" fontId="0" fillId="0" borderId="9" xfId="0" applyNumberFormat="1" applyFont="1" applyBorder="1" applyAlignment="1">
      <alignment horizontal="center" vertical="center"/>
    </xf>
    <xf numFmtId="4" fontId="0" fillId="0" borderId="39" xfId="0" applyNumberFormat="1" applyFont="1" applyBorder="1" applyAlignment="1">
      <alignment horizontal="center" vertical="center"/>
    </xf>
    <xf numFmtId="4" fontId="0" fillId="0" borderId="47" xfId="0" applyNumberFormat="1" applyFont="1" applyBorder="1" applyAlignment="1">
      <alignment horizontal="center" vertical="center"/>
    </xf>
    <xf numFmtId="4" fontId="0" fillId="0" borderId="17" xfId="0" applyNumberFormat="1" applyFont="1" applyBorder="1" applyAlignment="1">
      <alignment horizontal="center" vertical="center"/>
    </xf>
    <xf numFmtId="4" fontId="27" fillId="0" borderId="1" xfId="0" applyNumberFormat="1" applyFont="1" applyBorder="1" applyAlignment="1">
      <alignment horizontal="center" vertical="center"/>
    </xf>
    <xf numFmtId="3" fontId="2" fillId="0" borderId="14" xfId="2" applyNumberFormat="1" applyFont="1" applyBorder="1" applyAlignment="1">
      <alignment horizontal="center"/>
    </xf>
    <xf numFmtId="3" fontId="2" fillId="0" borderId="30" xfId="2" applyNumberFormat="1" applyFont="1" applyBorder="1" applyAlignment="1">
      <alignment horizontal="center"/>
    </xf>
    <xf numFmtId="0" fontId="13" fillId="0" borderId="34" xfId="0" applyFont="1" applyBorder="1" applyAlignment="1">
      <alignment horizontal="center"/>
    </xf>
    <xf numFmtId="0" fontId="13" fillId="0" borderId="23" xfId="0" applyFont="1" applyBorder="1" applyAlignment="1">
      <alignment horizontal="center"/>
    </xf>
    <xf numFmtId="0" fontId="13" fillId="0" borderId="36" xfId="0" applyFont="1" applyBorder="1" applyAlignment="1">
      <alignment horizontal="center"/>
    </xf>
    <xf numFmtId="0" fontId="4" fillId="4" borderId="15" xfId="2" applyFont="1" applyFill="1" applyBorder="1" applyAlignment="1">
      <alignment horizontal="center" wrapText="1"/>
    </xf>
    <xf numFmtId="0" fontId="4" fillId="4" borderId="16" xfId="2" applyFont="1" applyFill="1" applyBorder="1" applyAlignment="1">
      <alignment horizontal="center" wrapText="1"/>
    </xf>
    <xf numFmtId="0" fontId="4" fillId="4" borderId="14" xfId="2" applyFont="1" applyFill="1" applyBorder="1" applyAlignment="1">
      <alignment horizontal="center"/>
    </xf>
    <xf numFmtId="0" fontId="4" fillId="4" borderId="30" xfId="2" applyFont="1" applyFill="1" applyBorder="1" applyAlignment="1">
      <alignment horizontal="center"/>
    </xf>
    <xf numFmtId="0" fontId="4" fillId="0" borderId="1" xfId="2" applyFont="1" applyBorder="1" applyAlignment="1">
      <alignment horizontal="center"/>
    </xf>
    <xf numFmtId="0" fontId="13" fillId="0" borderId="14" xfId="0" applyFont="1" applyBorder="1" applyAlignment="1">
      <alignment horizontal="center"/>
    </xf>
    <xf numFmtId="0" fontId="13" fillId="0" borderId="17" xfId="0" applyFont="1" applyBorder="1" applyAlignment="1">
      <alignment horizontal="center"/>
    </xf>
    <xf numFmtId="0" fontId="13" fillId="0" borderId="24" xfId="0" applyFont="1" applyBorder="1" applyAlignment="1">
      <alignment horizontal="center"/>
    </xf>
    <xf numFmtId="0" fontId="13" fillId="0" borderId="25" xfId="0" applyFont="1" applyBorder="1" applyAlignment="1">
      <alignment horizontal="center"/>
    </xf>
    <xf numFmtId="0" fontId="2" fillId="0" borderId="37" xfId="2" applyFont="1" applyBorder="1" applyAlignment="1">
      <alignment horizontal="center"/>
    </xf>
    <xf numFmtId="0" fontId="2" fillId="0" borderId="54" xfId="2" applyFont="1" applyBorder="1" applyAlignment="1">
      <alignment horizontal="center"/>
    </xf>
    <xf numFmtId="4" fontId="0" fillId="0" borderId="1" xfId="0" applyNumberFormat="1" applyFont="1" applyBorder="1" applyAlignment="1">
      <alignment horizontal="center"/>
    </xf>
    <xf numFmtId="0" fontId="4" fillId="6" borderId="1" xfId="2" applyFont="1" applyFill="1" applyBorder="1" applyAlignment="1">
      <alignment horizontal="center" wrapText="1"/>
    </xf>
    <xf numFmtId="0" fontId="4" fillId="6" borderId="1" xfId="2" applyFont="1" applyFill="1" applyBorder="1" applyAlignment="1">
      <alignment horizontal="center"/>
    </xf>
    <xf numFmtId="0" fontId="4" fillId="4" borderId="45" xfId="2" applyFont="1" applyFill="1" applyBorder="1" applyAlignment="1">
      <alignment horizontal="center" wrapText="1"/>
    </xf>
    <xf numFmtId="0" fontId="4" fillId="4" borderId="41" xfId="2" applyFont="1" applyFill="1" applyBorder="1" applyAlignment="1">
      <alignment horizontal="center" wrapText="1"/>
    </xf>
    <xf numFmtId="4" fontId="19" fillId="0" borderId="1" xfId="3" applyNumberFormat="1" applyFont="1" applyBorder="1" applyAlignment="1">
      <alignment horizontal="center"/>
    </xf>
    <xf numFmtId="4" fontId="2" fillId="0" borderId="1" xfId="2" applyNumberFormat="1" applyFont="1" applyBorder="1" applyAlignment="1">
      <alignment horizontal="center" vertical="center"/>
    </xf>
    <xf numFmtId="0" fontId="4" fillId="4" borderId="20" xfId="2" applyFont="1" applyFill="1" applyBorder="1" applyAlignment="1">
      <alignment horizontal="center" wrapText="1"/>
    </xf>
    <xf numFmtId="0" fontId="4" fillId="4" borderId="2" xfId="2" applyFont="1" applyFill="1" applyBorder="1" applyAlignment="1">
      <alignment horizontal="center" wrapText="1"/>
    </xf>
    <xf numFmtId="0" fontId="4" fillId="4" borderId="5" xfId="2" applyFont="1" applyFill="1" applyBorder="1" applyAlignment="1">
      <alignment horizontal="center" wrapText="1"/>
    </xf>
    <xf numFmtId="0" fontId="19" fillId="0" borderId="1" xfId="0" applyFont="1" applyBorder="1" applyAlignment="1">
      <alignment horizontal="left" vertical="center"/>
    </xf>
    <xf numFmtId="4" fontId="19" fillId="0" borderId="14" xfId="3" applyNumberFormat="1" applyFont="1" applyBorder="1" applyAlignment="1">
      <alignment horizontal="center"/>
    </xf>
    <xf numFmtId="4" fontId="19" fillId="0" borderId="30" xfId="3" applyNumberFormat="1" applyFont="1" applyBorder="1" applyAlignment="1">
      <alignment horizontal="center"/>
    </xf>
    <xf numFmtId="0" fontId="0" fillId="0" borderId="14" xfId="0" applyBorder="1" applyAlignment="1">
      <alignment horizontal="center"/>
    </xf>
    <xf numFmtId="0" fontId="0" fillId="0" borderId="30" xfId="0" applyBorder="1" applyAlignment="1">
      <alignment horizontal="center"/>
    </xf>
    <xf numFmtId="0" fontId="2" fillId="0" borderId="14" xfId="2" applyFont="1" applyBorder="1" applyAlignment="1">
      <alignment horizontal="left" vertical="center" wrapText="1"/>
    </xf>
    <xf numFmtId="0" fontId="2" fillId="0" borderId="30" xfId="2" applyFont="1" applyBorder="1" applyAlignment="1">
      <alignment horizontal="left" vertical="center" wrapText="1"/>
    </xf>
    <xf numFmtId="0" fontId="2" fillId="0" borderId="20" xfId="2" applyFont="1" applyBorder="1" applyAlignment="1">
      <alignment horizontal="left" vertical="center" wrapText="1"/>
    </xf>
    <xf numFmtId="0" fontId="2" fillId="0" borderId="66" xfId="2" applyFont="1" applyBorder="1" applyAlignment="1">
      <alignment horizontal="left" vertical="center" wrapText="1"/>
    </xf>
    <xf numFmtId="0" fontId="2" fillId="0" borderId="15" xfId="2" applyFont="1" applyBorder="1" applyAlignment="1">
      <alignment horizontal="left" vertical="center" wrapText="1"/>
    </xf>
    <xf numFmtId="0" fontId="2" fillId="0" borderId="67" xfId="2" applyFont="1" applyBorder="1" applyAlignment="1">
      <alignment horizontal="left" vertical="center" wrapText="1"/>
    </xf>
    <xf numFmtId="0" fontId="2" fillId="0" borderId="19" xfId="2" applyFont="1" applyBorder="1" applyAlignment="1">
      <alignment horizontal="center" vertical="center" wrapText="1"/>
    </xf>
    <xf numFmtId="0" fontId="2" fillId="0" borderId="41" xfId="2" applyFont="1" applyBorder="1" applyAlignment="1">
      <alignment horizontal="center" vertical="center" wrapText="1"/>
    </xf>
    <xf numFmtId="0" fontId="0" fillId="0" borderId="14" xfId="0" applyFont="1" applyBorder="1" applyAlignment="1">
      <alignment horizontal="left"/>
    </xf>
    <xf numFmtId="0" fontId="0" fillId="0" borderId="30" xfId="0" applyFont="1" applyBorder="1" applyAlignment="1">
      <alignment horizontal="left"/>
    </xf>
    <xf numFmtId="0" fontId="0" fillId="0" borderId="19" xfId="0" applyBorder="1" applyAlignment="1">
      <alignment horizontal="center" vertical="center" wrapText="1"/>
    </xf>
    <xf numFmtId="0" fontId="0" fillId="0" borderId="41" xfId="0" applyBorder="1" applyAlignment="1">
      <alignment horizontal="center" vertical="center" wrapText="1"/>
    </xf>
    <xf numFmtId="4" fontId="2" fillId="0" borderId="19" xfId="2" applyNumberFormat="1" applyFont="1" applyBorder="1" applyAlignment="1">
      <alignment horizontal="center" vertical="center" wrapText="1"/>
    </xf>
    <xf numFmtId="4" fontId="2" fillId="0" borderId="41" xfId="2" applyNumberFormat="1" applyFont="1" applyBorder="1" applyAlignment="1">
      <alignment horizontal="center" vertical="center" wrapText="1"/>
    </xf>
    <xf numFmtId="0" fontId="2" fillId="0" borderId="47" xfId="2" applyFont="1" applyBorder="1" applyAlignment="1">
      <alignment horizontal="left" vertical="center" wrapText="1"/>
    </xf>
    <xf numFmtId="0" fontId="2" fillId="0" borderId="47" xfId="2" applyFont="1" applyBorder="1" applyAlignment="1">
      <alignment horizontal="center"/>
    </xf>
    <xf numFmtId="0" fontId="2" fillId="0" borderId="30" xfId="2" applyFont="1" applyBorder="1" applyAlignment="1">
      <alignment horizontal="center"/>
    </xf>
    <xf numFmtId="0" fontId="18" fillId="0" borderId="1" xfId="0" applyFont="1" applyBorder="1" applyAlignment="1">
      <alignment horizontal="left" vertical="center" wrapText="1"/>
    </xf>
    <xf numFmtId="0" fontId="2" fillId="0" borderId="14" xfId="2" applyFont="1" applyBorder="1" applyAlignment="1"/>
    <xf numFmtId="0" fontId="2" fillId="0" borderId="30" xfId="2" applyFont="1" applyBorder="1" applyAlignment="1"/>
    <xf numFmtId="4" fontId="18" fillId="0" borderId="14" xfId="0" applyNumberFormat="1" applyFont="1" applyBorder="1" applyAlignment="1">
      <alignment horizontal="center" vertical="center"/>
    </xf>
    <xf numFmtId="4" fontId="18" fillId="0" borderId="30" xfId="0" applyNumberFormat="1" applyFont="1" applyBorder="1" applyAlignment="1">
      <alignment horizontal="center" vertical="center"/>
    </xf>
    <xf numFmtId="0" fontId="0" fillId="0" borderId="1" xfId="0" applyBorder="1" applyAlignment="1">
      <alignment horizontal="left"/>
    </xf>
    <xf numFmtId="0" fontId="2" fillId="0" borderId="1" xfId="2" applyFont="1" applyBorder="1" applyAlignment="1"/>
    <xf numFmtId="4" fontId="18" fillId="0" borderId="1" xfId="0" applyNumberFormat="1" applyFont="1" applyBorder="1" applyAlignment="1">
      <alignment horizontal="center" vertical="center"/>
    </xf>
    <xf numFmtId="3" fontId="2" fillId="0" borderId="1" xfId="2" applyNumberFormat="1" applyFont="1" applyBorder="1" applyAlignment="1">
      <alignment horizontal="center"/>
    </xf>
    <xf numFmtId="0" fontId="0" fillId="0" borderId="1" xfId="0" applyBorder="1" applyAlignment="1">
      <alignment horizontal="center"/>
    </xf>
    <xf numFmtId="0" fontId="2" fillId="0" borderId="14" xfId="2" applyFont="1" applyBorder="1" applyAlignment="1">
      <alignment horizontal="center"/>
    </xf>
    <xf numFmtId="3" fontId="4" fillId="0" borderId="1" xfId="2" applyNumberFormat="1" applyFont="1" applyBorder="1" applyAlignment="1">
      <alignment horizontal="center"/>
    </xf>
    <xf numFmtId="0" fontId="0" fillId="0" borderId="1" xfId="0" applyBorder="1" applyAlignment="1">
      <alignment horizontal="center" vertical="center" wrapText="1"/>
    </xf>
    <xf numFmtId="4" fontId="0" fillId="0" borderId="1" xfId="0" applyNumberFormat="1" applyBorder="1" applyAlignment="1">
      <alignment horizontal="center"/>
    </xf>
    <xf numFmtId="0" fontId="4" fillId="4" borderId="19" xfId="2" applyFont="1" applyFill="1" applyBorder="1" applyAlignment="1">
      <alignment horizontal="center" vertical="center" wrapText="1"/>
    </xf>
    <xf numFmtId="0" fontId="4" fillId="4" borderId="48" xfId="2" applyFont="1" applyFill="1" applyBorder="1" applyAlignment="1">
      <alignment horizontal="center" vertical="center" wrapText="1"/>
    </xf>
    <xf numFmtId="0" fontId="4" fillId="4" borderId="68" xfId="2" applyFont="1" applyFill="1" applyBorder="1" applyAlignment="1">
      <alignment horizontal="center" vertical="center" wrapText="1"/>
    </xf>
    <xf numFmtId="0" fontId="0" fillId="0" borderId="1" xfId="0" applyBorder="1" applyAlignment="1">
      <alignment horizontal="center" vertical="justify"/>
    </xf>
    <xf numFmtId="0" fontId="0" fillId="0" borderId="41" xfId="0" applyBorder="1" applyAlignment="1">
      <alignment horizontal="left" vertical="justify"/>
    </xf>
    <xf numFmtId="0" fontId="0" fillId="0" borderId="1" xfId="0" applyBorder="1" applyAlignment="1">
      <alignment horizontal="left" vertical="justify"/>
    </xf>
    <xf numFmtId="4" fontId="2" fillId="0" borderId="41" xfId="2" applyNumberFormat="1" applyFont="1" applyBorder="1" applyAlignment="1">
      <alignment horizontal="center"/>
    </xf>
    <xf numFmtId="0" fontId="4" fillId="4" borderId="34" xfId="2" applyFont="1" applyFill="1" applyBorder="1" applyAlignment="1">
      <alignment horizontal="center" wrapText="1"/>
    </xf>
    <xf numFmtId="0" fontId="2" fillId="0" borderId="5" xfId="2" applyFont="1" applyBorder="1" applyAlignment="1">
      <alignment horizontal="left" vertical="center" wrapText="1"/>
    </xf>
    <xf numFmtId="0" fontId="2" fillId="0" borderId="0" xfId="2" applyFont="1" applyBorder="1" applyAlignment="1">
      <alignment horizontal="left" vertical="center" wrapText="1"/>
    </xf>
    <xf numFmtId="0" fontId="2" fillId="0" borderId="6" xfId="2" applyFont="1" applyBorder="1" applyAlignment="1">
      <alignment horizontal="left" vertical="center" wrapText="1"/>
    </xf>
    <xf numFmtId="0" fontId="2" fillId="0" borderId="5" xfId="2" applyFont="1" applyBorder="1" applyAlignment="1">
      <alignment horizontal="left" wrapText="1"/>
    </xf>
    <xf numFmtId="0" fontId="2" fillId="0" borderId="0" xfId="2" applyFont="1" applyBorder="1" applyAlignment="1">
      <alignment horizontal="left" wrapText="1"/>
    </xf>
    <xf numFmtId="0" fontId="2" fillId="0" borderId="6" xfId="2" applyFont="1" applyBorder="1" applyAlignment="1">
      <alignment horizontal="left" wrapText="1"/>
    </xf>
    <xf numFmtId="0" fontId="4" fillId="4" borderId="13" xfId="2" applyFont="1" applyFill="1" applyBorder="1" applyAlignment="1">
      <alignment horizontal="center" wrapText="1"/>
    </xf>
    <xf numFmtId="0" fontId="4" fillId="4" borderId="8" xfId="2" applyFont="1" applyFill="1" applyBorder="1" applyAlignment="1">
      <alignment horizontal="center"/>
    </xf>
    <xf numFmtId="0" fontId="4" fillId="4" borderId="13" xfId="2" applyFont="1" applyFill="1" applyBorder="1" applyAlignment="1">
      <alignment horizontal="left"/>
    </xf>
    <xf numFmtId="0" fontId="4" fillId="4" borderId="1" xfId="2" applyFont="1" applyFill="1" applyBorder="1" applyAlignment="1">
      <alignment horizontal="left"/>
    </xf>
    <xf numFmtId="0" fontId="4" fillId="0" borderId="0" xfId="2" applyFont="1" applyBorder="1" applyAlignment="1">
      <alignment horizontal="center"/>
    </xf>
    <xf numFmtId="0" fontId="2" fillId="0" borderId="0" xfId="2" applyFont="1" applyFill="1" applyBorder="1" applyAlignment="1">
      <alignment horizontal="center"/>
    </xf>
    <xf numFmtId="0" fontId="4" fillId="0" borderId="2"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46"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1" xfId="2" applyFont="1" applyFill="1" applyBorder="1" applyAlignment="1">
      <alignment horizontal="center" vertical="center"/>
    </xf>
    <xf numFmtId="0" fontId="4" fillId="0" borderId="12" xfId="2" applyFont="1" applyFill="1" applyBorder="1" applyAlignment="1">
      <alignment horizontal="center" vertical="center" wrapText="1"/>
    </xf>
    <xf numFmtId="0" fontId="4" fillId="0" borderId="70" xfId="2" applyFont="1" applyFill="1" applyBorder="1" applyAlignment="1">
      <alignment horizontal="center" vertical="center" wrapText="1"/>
    </xf>
    <xf numFmtId="0" fontId="4" fillId="0" borderId="15" xfId="2" applyFont="1" applyFill="1" applyBorder="1" applyAlignment="1">
      <alignment horizontal="center" vertical="center" wrapText="1"/>
    </xf>
    <xf numFmtId="0" fontId="4" fillId="0" borderId="67" xfId="2" applyFont="1" applyFill="1" applyBorder="1" applyAlignment="1">
      <alignment horizontal="center" vertical="center" wrapText="1"/>
    </xf>
    <xf numFmtId="0" fontId="2" fillId="0" borderId="47" xfId="2" applyFont="1" applyFill="1" applyBorder="1" applyAlignment="1">
      <alignment horizontal="left"/>
    </xf>
    <xf numFmtId="0" fontId="2" fillId="0" borderId="8" xfId="2" applyFont="1" applyFill="1" applyBorder="1" applyAlignment="1">
      <alignment horizontal="left"/>
    </xf>
    <xf numFmtId="0" fontId="2" fillId="0" borderId="30" xfId="2" applyFont="1" applyFill="1" applyBorder="1" applyAlignment="1">
      <alignment horizontal="left"/>
    </xf>
    <xf numFmtId="4" fontId="2" fillId="0" borderId="14" xfId="2" applyNumberFormat="1" applyFont="1" applyFill="1" applyBorder="1" applyAlignment="1">
      <alignment horizontal="center"/>
    </xf>
    <xf numFmtId="4" fontId="2" fillId="0" borderId="8" xfId="2" applyNumberFormat="1" applyFont="1" applyFill="1" applyBorder="1" applyAlignment="1">
      <alignment horizontal="center"/>
    </xf>
    <xf numFmtId="4" fontId="2" fillId="0" borderId="30" xfId="2" applyNumberFormat="1" applyFont="1" applyFill="1" applyBorder="1" applyAlignment="1">
      <alignment horizontal="center"/>
    </xf>
    <xf numFmtId="0" fontId="2" fillId="0" borderId="47" xfId="2" applyFont="1" applyFill="1" applyBorder="1" applyAlignment="1">
      <alignment horizontal="left" wrapText="1"/>
    </xf>
    <xf numFmtId="0" fontId="2" fillId="0" borderId="8" xfId="2" applyFont="1" applyFill="1" applyBorder="1" applyAlignment="1">
      <alignment horizontal="left" wrapText="1"/>
    </xf>
    <xf numFmtId="0" fontId="2" fillId="0" borderId="30" xfId="2" applyFont="1" applyFill="1" applyBorder="1" applyAlignment="1">
      <alignment horizontal="left" wrapText="1"/>
    </xf>
    <xf numFmtId="0" fontId="4" fillId="0" borderId="47" xfId="2" applyFont="1" applyFill="1" applyBorder="1" applyAlignment="1">
      <alignment horizontal="center"/>
    </xf>
    <xf numFmtId="0" fontId="4" fillId="0" borderId="8" xfId="2" applyFont="1" applyFill="1" applyBorder="1" applyAlignment="1">
      <alignment horizontal="center"/>
    </xf>
    <xf numFmtId="0" fontId="4" fillId="0" borderId="30" xfId="2" applyFont="1" applyFill="1" applyBorder="1" applyAlignment="1">
      <alignment horizontal="center"/>
    </xf>
    <xf numFmtId="2" fontId="4" fillId="4" borderId="58" xfId="2" applyNumberFormat="1" applyFont="1" applyFill="1" applyBorder="1" applyAlignment="1">
      <alignment horizontal="center" vertical="center"/>
    </xf>
    <xf numFmtId="2" fontId="4" fillId="4" borderId="40" xfId="2" applyNumberFormat="1" applyFont="1" applyFill="1" applyBorder="1" applyAlignment="1">
      <alignment horizontal="center" vertical="center"/>
    </xf>
    <xf numFmtId="2" fontId="4" fillId="4" borderId="31" xfId="2" applyNumberFormat="1" applyFont="1" applyFill="1" applyBorder="1" applyAlignment="1">
      <alignment horizontal="center" vertical="center"/>
    </xf>
    <xf numFmtId="4" fontId="4" fillId="4" borderId="24" xfId="2" applyNumberFormat="1" applyFont="1" applyFill="1" applyBorder="1" applyAlignment="1">
      <alignment horizontal="center" vertical="center"/>
    </xf>
    <xf numFmtId="4" fontId="4" fillId="4" borderId="40" xfId="2" applyNumberFormat="1" applyFont="1" applyFill="1" applyBorder="1" applyAlignment="1">
      <alignment horizontal="center" vertical="center"/>
    </xf>
    <xf numFmtId="4" fontId="4" fillId="4" borderId="31" xfId="2" applyNumberFormat="1" applyFont="1" applyFill="1" applyBorder="1" applyAlignment="1">
      <alignment horizontal="center" vertical="center"/>
    </xf>
    <xf numFmtId="0" fontId="37" fillId="0" borderId="1" xfId="2" applyFont="1" applyBorder="1" applyAlignment="1">
      <alignment horizontal="left"/>
    </xf>
    <xf numFmtId="0" fontId="6" fillId="0" borderId="9" xfId="2" applyFont="1" applyBorder="1" applyAlignment="1">
      <alignment horizontal="center" vertical="center" wrapText="1"/>
    </xf>
    <xf numFmtId="0" fontId="6" fillId="0" borderId="39" xfId="2" applyFont="1" applyBorder="1" applyAlignment="1">
      <alignment horizontal="center" vertical="center" wrapText="1"/>
    </xf>
    <xf numFmtId="0" fontId="6" fillId="0" borderId="47" xfId="2" applyFont="1" applyBorder="1" applyAlignment="1">
      <alignment horizontal="center" vertical="center" wrapText="1"/>
    </xf>
    <xf numFmtId="0" fontId="6" fillId="0" borderId="17" xfId="2" applyFont="1" applyBorder="1" applyAlignment="1">
      <alignment horizontal="center" vertical="center" wrapText="1"/>
    </xf>
    <xf numFmtId="0" fontId="4" fillId="0" borderId="56" xfId="2" applyFont="1" applyBorder="1" applyAlignment="1">
      <alignment horizontal="center"/>
    </xf>
    <xf numFmtId="0" fontId="4" fillId="0" borderId="37" xfId="2" applyFont="1" applyBorder="1" applyAlignment="1">
      <alignment horizontal="center"/>
    </xf>
    <xf numFmtId="0" fontId="4" fillId="0" borderId="57" xfId="2" applyFont="1" applyBorder="1" applyAlignment="1">
      <alignment horizontal="center"/>
    </xf>
    <xf numFmtId="0" fontId="8" fillId="0" borderId="9" xfId="2" applyFont="1" applyBorder="1" applyAlignment="1">
      <alignment horizontal="center"/>
    </xf>
    <xf numFmtId="0" fontId="8" fillId="0" borderId="10" xfId="2" applyFont="1" applyBorder="1" applyAlignment="1">
      <alignment horizontal="center"/>
    </xf>
    <xf numFmtId="0" fontId="8" fillId="0" borderId="39" xfId="2" applyFont="1" applyBorder="1" applyAlignment="1">
      <alignment horizontal="center"/>
    </xf>
    <xf numFmtId="0" fontId="6" fillId="0" borderId="47" xfId="2" applyFont="1" applyBorder="1" applyAlignment="1">
      <alignment horizontal="center"/>
    </xf>
    <xf numFmtId="0" fontId="6" fillId="0" borderId="30" xfId="2" applyFont="1" applyBorder="1" applyAlignment="1">
      <alignment horizontal="center"/>
    </xf>
    <xf numFmtId="0" fontId="6" fillId="0" borderId="1" xfId="2" applyFont="1" applyBorder="1" applyAlignment="1">
      <alignment horizontal="center"/>
    </xf>
    <xf numFmtId="0" fontId="6" fillId="0" borderId="34" xfId="2" applyFont="1" applyBorder="1" applyAlignment="1">
      <alignment horizontal="center"/>
    </xf>
    <xf numFmtId="0" fontId="34" fillId="0" borderId="1" xfId="2" applyFont="1" applyFill="1" applyBorder="1" applyAlignment="1">
      <alignment horizontal="left" vertical="center" wrapText="1"/>
    </xf>
    <xf numFmtId="0" fontId="8" fillId="0" borderId="1" xfId="2" applyFont="1" applyFill="1" applyBorder="1" applyAlignment="1">
      <alignment horizontal="center" vertical="center"/>
    </xf>
    <xf numFmtId="0" fontId="8" fillId="0" borderId="34" xfId="2" applyFont="1" applyFill="1" applyBorder="1" applyAlignment="1">
      <alignment horizontal="center" vertical="center"/>
    </xf>
    <xf numFmtId="0" fontId="8" fillId="0" borderId="13" xfId="2" applyFont="1" applyFill="1" applyBorder="1" applyAlignment="1">
      <alignment horizontal="center" vertical="center"/>
    </xf>
    <xf numFmtId="0" fontId="8" fillId="0" borderId="32" xfId="2" applyFont="1" applyFill="1" applyBorder="1" applyAlignment="1">
      <alignment horizontal="center" vertical="center"/>
    </xf>
    <xf numFmtId="0" fontId="8" fillId="0" borderId="11" xfId="2" applyFont="1" applyFill="1" applyBorder="1" applyAlignment="1">
      <alignment horizontal="center" vertical="center"/>
    </xf>
    <xf numFmtId="0" fontId="8" fillId="0" borderId="33" xfId="2" applyFont="1" applyFill="1" applyBorder="1" applyAlignment="1">
      <alignment horizontal="center" vertical="center"/>
    </xf>
    <xf numFmtId="0" fontId="8" fillId="0" borderId="73" xfId="2" applyFont="1" applyBorder="1" applyAlignment="1">
      <alignment horizontal="center" vertical="center" wrapText="1"/>
    </xf>
    <xf numFmtId="0" fontId="8" fillId="0" borderId="61" xfId="2" applyFont="1" applyBorder="1" applyAlignment="1">
      <alignment horizontal="center" vertical="center" wrapText="1"/>
    </xf>
    <xf numFmtId="0" fontId="8" fillId="0" borderId="51" xfId="2" applyFont="1" applyBorder="1" applyAlignment="1">
      <alignment horizontal="center" vertical="center"/>
    </xf>
    <xf numFmtId="0" fontId="8" fillId="0" borderId="52" xfId="2" applyFont="1" applyBorder="1" applyAlignment="1">
      <alignment horizontal="center" vertical="center"/>
    </xf>
    <xf numFmtId="0" fontId="8" fillId="0" borderId="53" xfId="2" applyFont="1" applyBorder="1" applyAlignment="1">
      <alignment horizontal="center" vertical="center"/>
    </xf>
    <xf numFmtId="0" fontId="31" fillId="0" borderId="71" xfId="2" applyFont="1" applyFill="1" applyBorder="1" applyAlignment="1">
      <alignment horizontal="center" vertical="center" wrapText="1"/>
    </xf>
    <xf numFmtId="0" fontId="31" fillId="0" borderId="72" xfId="2" applyFont="1" applyFill="1" applyBorder="1" applyAlignment="1">
      <alignment horizontal="center" vertical="center" wrapText="1"/>
    </xf>
    <xf numFmtId="0" fontId="31" fillId="0" borderId="49" xfId="2" applyFont="1" applyFill="1" applyBorder="1" applyAlignment="1">
      <alignment horizontal="center" vertical="center" wrapText="1"/>
    </xf>
    <xf numFmtId="0" fontId="31" fillId="0" borderId="45" xfId="2" applyFont="1" applyFill="1" applyBorder="1" applyAlignment="1">
      <alignment horizontal="center" vertical="center" wrapText="1"/>
    </xf>
    <xf numFmtId="0" fontId="31" fillId="0" borderId="48" xfId="2" applyFont="1" applyFill="1" applyBorder="1" applyAlignment="1">
      <alignment horizontal="center" vertical="center" wrapText="1"/>
    </xf>
    <xf numFmtId="0" fontId="31" fillId="0" borderId="50" xfId="2" applyFont="1" applyFill="1" applyBorder="1" applyAlignment="1">
      <alignment horizontal="center" vertical="center" wrapText="1"/>
    </xf>
    <xf numFmtId="0" fontId="8" fillId="0" borderId="2" xfId="2" applyFont="1" applyFill="1" applyBorder="1" applyAlignment="1">
      <alignment horizontal="center" vertical="center"/>
    </xf>
    <xf numFmtId="0" fontId="2" fillId="0" borderId="3" xfId="2" applyBorder="1"/>
    <xf numFmtId="0" fontId="2" fillId="0" borderId="4" xfId="2" applyBorder="1"/>
    <xf numFmtId="0" fontId="2" fillId="0" borderId="46" xfId="2" applyBorder="1"/>
    <xf numFmtId="0" fontId="2" fillId="0" borderId="7" xfId="2" applyBorder="1"/>
    <xf numFmtId="0" fontId="2" fillId="0" borderId="16" xfId="2" applyBorder="1"/>
    <xf numFmtId="0" fontId="4" fillId="0" borderId="32" xfId="2" applyFont="1" applyBorder="1" applyAlignment="1">
      <alignment horizontal="center" vertical="center" wrapText="1"/>
    </xf>
    <xf numFmtId="0" fontId="4" fillId="0" borderId="33" xfId="2" applyFont="1" applyBorder="1" applyAlignment="1">
      <alignment horizontal="center" vertical="center" wrapText="1"/>
    </xf>
    <xf numFmtId="0" fontId="4" fillId="0" borderId="63" xfId="2" applyFont="1" applyBorder="1" applyAlignment="1">
      <alignment horizontal="center" vertical="center" wrapText="1"/>
    </xf>
    <xf numFmtId="0" fontId="4" fillId="0" borderId="75" xfId="2" applyFont="1" applyBorder="1" applyAlignment="1">
      <alignment horizontal="center" vertical="center" wrapText="1"/>
    </xf>
    <xf numFmtId="0" fontId="4" fillId="0" borderId="73" xfId="2" applyFont="1" applyBorder="1" applyAlignment="1">
      <alignment horizontal="center" vertical="center" wrapText="1"/>
    </xf>
    <xf numFmtId="0" fontId="4" fillId="0" borderId="62" xfId="2" applyFont="1" applyBorder="1" applyAlignment="1">
      <alignment horizontal="center" vertic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xf numFmtId="0" fontId="4" fillId="0" borderId="9"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39" xfId="2" applyFont="1" applyBorder="1" applyAlignment="1">
      <alignment horizontal="center" vertical="center" wrapText="1"/>
    </xf>
    <xf numFmtId="0" fontId="44" fillId="0" borderId="3" xfId="2" applyFont="1" applyBorder="1" applyAlignment="1">
      <alignment horizontal="left"/>
    </xf>
    <xf numFmtId="0" fontId="6" fillId="0" borderId="8" xfId="2" applyFont="1" applyBorder="1" applyAlignment="1">
      <alignment horizontal="center"/>
    </xf>
    <xf numFmtId="0" fontId="4" fillId="0" borderId="61" xfId="2" applyFont="1" applyBorder="1" applyAlignment="1">
      <alignment horizontal="center" vertical="center" wrapText="1"/>
    </xf>
  </cellXfs>
  <cellStyles count="4">
    <cellStyle name="Normal" xfId="0" builtinId="0"/>
    <cellStyle name="Normal 2" xfId="1"/>
    <cellStyle name="Normal 3" xfId="2"/>
    <cellStyle name="ParaBirimi" xfId="3" builtinId="4"/>
  </cellStyles>
  <dxfs count="0"/>
  <tableStyles count="0" defaultTableStyle="TableStyleMedium2" defaultPivotStyle="PivotStyleLight16"/>
  <colors>
    <mruColors>
      <color rgb="FF8F298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UZENLI%20VERI%20VE%20BILGILER/EL%20VER&#304;LER&#304;/HS%2019%20Kas&#305;m%2007/09%20A&#287;ustos/Documents%20and%20Settings/meltem/Local%20Settings/Temporary%20Internet%20Files/Content.IE5/07QNU1I7/odemelerdenges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imur-/Desktop/DUZENLI%20VERI%20VE%20BILGILER/EL%20VER&#304;LER&#304;/HS%2019%20Kas&#305;m%2007/09%20A&#287;ustos/Documents%20and%20Settings/meltem/Local%20Settings/Temporary%20Internet%20Files/Content.IE5/07QNU1I7/odemelerdenge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510"/>
  <sheetViews>
    <sheetView workbookViewId="0">
      <selection activeCell="G33" sqref="G33"/>
    </sheetView>
  </sheetViews>
  <sheetFormatPr defaultRowHeight="15" x14ac:dyDescent="0.25"/>
  <cols>
    <col min="1" max="1" width="28.7109375" customWidth="1"/>
    <col min="2" max="2" width="31" customWidth="1"/>
    <col min="3" max="3" width="27.28515625" customWidth="1"/>
  </cols>
  <sheetData>
    <row r="1" spans="1:3" ht="15" customHeight="1" x14ac:dyDescent="0.25">
      <c r="A1" s="612" t="s">
        <v>692</v>
      </c>
      <c r="B1" s="612"/>
      <c r="C1" s="612"/>
    </row>
    <row r="2" spans="1:3" ht="15" customHeight="1" x14ac:dyDescent="0.25">
      <c r="A2" s="612"/>
      <c r="B2" s="612"/>
      <c r="C2" s="612"/>
    </row>
    <row r="3" spans="1:3" ht="36" customHeight="1" x14ac:dyDescent="0.25">
      <c r="A3" s="613"/>
      <c r="B3" s="613"/>
      <c r="C3" s="613"/>
    </row>
    <row r="4" spans="1:3" ht="15" customHeight="1" x14ac:dyDescent="0.25">
      <c r="A4" s="614" t="s">
        <v>0</v>
      </c>
      <c r="B4" s="615" t="s">
        <v>1</v>
      </c>
      <c r="C4" s="616" t="s">
        <v>693</v>
      </c>
    </row>
    <row r="5" spans="1:3" ht="15" customHeight="1" x14ac:dyDescent="0.25">
      <c r="A5" s="614"/>
      <c r="B5" s="615"/>
      <c r="C5" s="617"/>
    </row>
    <row r="6" spans="1:3" ht="15" customHeight="1" x14ac:dyDescent="0.25">
      <c r="A6" s="485"/>
      <c r="B6" s="486"/>
      <c r="C6" s="487"/>
    </row>
    <row r="7" spans="1:3" ht="15" customHeight="1" x14ac:dyDescent="0.25">
      <c r="A7" s="488" t="s">
        <v>3</v>
      </c>
      <c r="B7" s="489" t="s">
        <v>529</v>
      </c>
      <c r="C7" s="490">
        <v>41566057</v>
      </c>
    </row>
    <row r="8" spans="1:3" ht="15" customHeight="1" x14ac:dyDescent="0.25">
      <c r="A8" s="491" t="s">
        <v>3</v>
      </c>
      <c r="B8" s="492" t="s">
        <v>9</v>
      </c>
      <c r="C8" s="493">
        <v>11253674</v>
      </c>
    </row>
    <row r="9" spans="1:3" ht="15" customHeight="1" x14ac:dyDescent="0.25">
      <c r="A9" s="491" t="s">
        <v>3</v>
      </c>
      <c r="B9" s="492" t="s">
        <v>4</v>
      </c>
      <c r="C9" s="493">
        <v>6048842</v>
      </c>
    </row>
    <row r="10" spans="1:3" ht="15" customHeight="1" x14ac:dyDescent="0.25">
      <c r="A10" s="491" t="s">
        <v>3</v>
      </c>
      <c r="B10" s="492" t="s">
        <v>5</v>
      </c>
      <c r="C10" s="493">
        <v>2593470</v>
      </c>
    </row>
    <row r="11" spans="1:3" ht="15" customHeight="1" x14ac:dyDescent="0.25">
      <c r="A11" s="491" t="s">
        <v>3</v>
      </c>
      <c r="B11" s="492" t="s">
        <v>6</v>
      </c>
      <c r="C11" s="493">
        <v>4869452</v>
      </c>
    </row>
    <row r="12" spans="1:3" ht="15" customHeight="1" x14ac:dyDescent="0.25">
      <c r="A12" s="491" t="s">
        <v>3</v>
      </c>
      <c r="B12" s="492" t="s">
        <v>7</v>
      </c>
      <c r="C12" s="493">
        <v>3020168</v>
      </c>
    </row>
    <row r="13" spans="1:3" ht="15" customHeight="1" x14ac:dyDescent="0.25">
      <c r="A13" s="491" t="s">
        <v>3</v>
      </c>
      <c r="B13" s="492" t="s">
        <v>8</v>
      </c>
      <c r="C13" s="493">
        <v>7829415</v>
      </c>
    </row>
    <row r="14" spans="1:3" ht="15" customHeight="1" x14ac:dyDescent="0.25">
      <c r="A14" s="491" t="s">
        <v>3</v>
      </c>
      <c r="B14" s="492" t="s">
        <v>10</v>
      </c>
      <c r="C14" s="493">
        <v>1111551</v>
      </c>
    </row>
    <row r="15" spans="1:3" ht="15" customHeight="1" x14ac:dyDescent="0.25">
      <c r="A15" s="491" t="s">
        <v>3</v>
      </c>
      <c r="B15" s="492" t="s">
        <v>11</v>
      </c>
      <c r="C15" s="493">
        <v>3689658</v>
      </c>
    </row>
    <row r="16" spans="1:3" ht="15" customHeight="1" x14ac:dyDescent="0.25">
      <c r="A16" s="491" t="s">
        <v>3</v>
      </c>
      <c r="B16" s="492" t="s">
        <v>12</v>
      </c>
      <c r="C16" s="493">
        <v>1149827</v>
      </c>
    </row>
    <row r="17" spans="1:3" ht="15" customHeight="1" x14ac:dyDescent="0.25">
      <c r="A17" s="494" t="s">
        <v>13</v>
      </c>
      <c r="B17" s="495" t="s">
        <v>529</v>
      </c>
      <c r="C17" s="496">
        <v>27851178</v>
      </c>
    </row>
    <row r="18" spans="1:3" ht="15" customHeight="1" x14ac:dyDescent="0.25">
      <c r="A18" s="491" t="s">
        <v>13</v>
      </c>
      <c r="B18" s="492" t="s">
        <v>9</v>
      </c>
      <c r="C18" s="493">
        <v>2187375</v>
      </c>
    </row>
    <row r="19" spans="1:3" ht="15" customHeight="1" x14ac:dyDescent="0.25">
      <c r="A19" s="491" t="s">
        <v>13</v>
      </c>
      <c r="B19" s="492" t="s">
        <v>14</v>
      </c>
      <c r="C19" s="493">
        <v>1124707</v>
      </c>
    </row>
    <row r="20" spans="1:3" ht="15" customHeight="1" x14ac:dyDescent="0.25">
      <c r="A20" s="491" t="s">
        <v>13</v>
      </c>
      <c r="B20" s="492" t="s">
        <v>15</v>
      </c>
      <c r="C20" s="493">
        <v>962526</v>
      </c>
    </row>
    <row r="21" spans="1:3" ht="15" customHeight="1" x14ac:dyDescent="0.25">
      <c r="A21" s="491" t="s">
        <v>13</v>
      </c>
      <c r="B21" s="492" t="s">
        <v>16</v>
      </c>
      <c r="C21" s="493">
        <v>1321004</v>
      </c>
    </row>
    <row r="22" spans="1:3" ht="15" customHeight="1" x14ac:dyDescent="0.25">
      <c r="A22" s="491" t="s">
        <v>13</v>
      </c>
      <c r="B22" s="492" t="s">
        <v>17</v>
      </c>
      <c r="C22" s="493">
        <v>1337777</v>
      </c>
    </row>
    <row r="23" spans="1:3" ht="15" customHeight="1" x14ac:dyDescent="0.25">
      <c r="A23" s="491" t="s">
        <v>13</v>
      </c>
      <c r="B23" s="492" t="s">
        <v>18</v>
      </c>
      <c r="C23" s="493">
        <v>409166</v>
      </c>
    </row>
    <row r="24" spans="1:3" ht="15" customHeight="1" x14ac:dyDescent="0.25">
      <c r="A24" s="491" t="s">
        <v>13</v>
      </c>
      <c r="B24" s="492" t="s">
        <v>19</v>
      </c>
      <c r="C24" s="493">
        <v>1040067</v>
      </c>
    </row>
    <row r="25" spans="1:3" ht="15" customHeight="1" x14ac:dyDescent="0.25">
      <c r="A25" s="491" t="s">
        <v>13</v>
      </c>
      <c r="B25" s="492" t="s">
        <v>20</v>
      </c>
      <c r="C25" s="493">
        <v>2367703</v>
      </c>
    </row>
    <row r="26" spans="1:3" ht="15" customHeight="1" x14ac:dyDescent="0.25">
      <c r="A26" s="491" t="s">
        <v>13</v>
      </c>
      <c r="B26" s="492" t="s">
        <v>21</v>
      </c>
      <c r="C26" s="493">
        <v>3766518</v>
      </c>
    </row>
    <row r="27" spans="1:3" ht="15" customHeight="1" x14ac:dyDescent="0.25">
      <c r="A27" s="491" t="s">
        <v>13</v>
      </c>
      <c r="B27" s="492" t="s">
        <v>22</v>
      </c>
      <c r="C27" s="493">
        <v>626600</v>
      </c>
    </row>
    <row r="28" spans="1:3" ht="15" customHeight="1" x14ac:dyDescent="0.25">
      <c r="A28" s="491" t="s">
        <v>13</v>
      </c>
      <c r="B28" s="492" t="s">
        <v>23</v>
      </c>
      <c r="C28" s="493">
        <v>1076534</v>
      </c>
    </row>
    <row r="29" spans="1:3" ht="15" customHeight="1" x14ac:dyDescent="0.25">
      <c r="A29" s="491" t="s">
        <v>13</v>
      </c>
      <c r="B29" s="492" t="s">
        <v>24</v>
      </c>
      <c r="C29" s="493">
        <v>1881953</v>
      </c>
    </row>
    <row r="30" spans="1:3" ht="15" customHeight="1" x14ac:dyDescent="0.25">
      <c r="A30" s="491" t="s">
        <v>13</v>
      </c>
      <c r="B30" s="492" t="s">
        <v>25</v>
      </c>
      <c r="C30" s="493">
        <v>1381250</v>
      </c>
    </row>
    <row r="31" spans="1:3" ht="15" customHeight="1" x14ac:dyDescent="0.25">
      <c r="A31" s="491" t="s">
        <v>13</v>
      </c>
      <c r="B31" s="492" t="s">
        <v>26</v>
      </c>
      <c r="C31" s="493">
        <v>349597</v>
      </c>
    </row>
    <row r="32" spans="1:3" ht="15" customHeight="1" x14ac:dyDescent="0.25">
      <c r="A32" s="491" t="s">
        <v>13</v>
      </c>
      <c r="B32" s="492" t="s">
        <v>27</v>
      </c>
      <c r="C32" s="493">
        <v>2660496</v>
      </c>
    </row>
    <row r="33" spans="1:3" ht="15" customHeight="1" x14ac:dyDescent="0.25">
      <c r="A33" s="491" t="s">
        <v>13</v>
      </c>
      <c r="B33" s="492" t="s">
        <v>28</v>
      </c>
      <c r="C33" s="493">
        <v>1609985</v>
      </c>
    </row>
    <row r="34" spans="1:3" ht="15" customHeight="1" x14ac:dyDescent="0.25">
      <c r="A34" s="491" t="s">
        <v>13</v>
      </c>
      <c r="B34" s="492" t="s">
        <v>29</v>
      </c>
      <c r="C34" s="493">
        <v>1271723</v>
      </c>
    </row>
    <row r="35" spans="1:3" ht="15" customHeight="1" x14ac:dyDescent="0.25">
      <c r="A35" s="491" t="s">
        <v>13</v>
      </c>
      <c r="B35" s="492" t="s">
        <v>30</v>
      </c>
      <c r="C35" s="493">
        <v>2476197</v>
      </c>
    </row>
    <row r="36" spans="1:3" ht="15" customHeight="1" x14ac:dyDescent="0.25">
      <c r="A36" s="494" t="s">
        <v>31</v>
      </c>
      <c r="B36" s="495" t="s">
        <v>529</v>
      </c>
      <c r="C36" s="496">
        <v>62136237</v>
      </c>
    </row>
    <row r="37" spans="1:3" ht="15" customHeight="1" x14ac:dyDescent="0.25">
      <c r="A37" s="491" t="s">
        <v>31</v>
      </c>
      <c r="B37" s="492" t="s">
        <v>9</v>
      </c>
      <c r="C37" s="493">
        <v>8674255</v>
      </c>
    </row>
    <row r="38" spans="1:3" ht="15" customHeight="1" x14ac:dyDescent="0.25">
      <c r="A38" s="491" t="s">
        <v>31</v>
      </c>
      <c r="B38" s="492" t="s">
        <v>32</v>
      </c>
      <c r="C38" s="493">
        <v>7837973</v>
      </c>
    </row>
    <row r="39" spans="1:3" ht="15" customHeight="1" x14ac:dyDescent="0.25">
      <c r="A39" s="491" t="s">
        <v>31</v>
      </c>
      <c r="B39" s="492" t="s">
        <v>694</v>
      </c>
      <c r="C39" s="493">
        <v>9500779</v>
      </c>
    </row>
    <row r="40" spans="1:3" ht="15" customHeight="1" x14ac:dyDescent="0.25">
      <c r="A40" s="491" t="s">
        <v>31</v>
      </c>
      <c r="B40" s="492" t="s">
        <v>33</v>
      </c>
      <c r="C40" s="493">
        <v>5417002</v>
      </c>
    </row>
    <row r="41" spans="1:3" ht="15" customHeight="1" x14ac:dyDescent="0.25">
      <c r="A41" s="491" t="s">
        <v>31</v>
      </c>
      <c r="B41" s="492" t="s">
        <v>34</v>
      </c>
      <c r="C41" s="493">
        <v>5994340</v>
      </c>
    </row>
    <row r="42" spans="1:3" ht="15" customHeight="1" x14ac:dyDescent="0.25">
      <c r="A42" s="491" t="s">
        <v>31</v>
      </c>
      <c r="B42" s="492" t="s">
        <v>35</v>
      </c>
      <c r="C42" s="493">
        <v>11602495</v>
      </c>
    </row>
    <row r="43" spans="1:3" ht="15" customHeight="1" x14ac:dyDescent="0.25">
      <c r="A43" s="491" t="s">
        <v>31</v>
      </c>
      <c r="B43" s="492" t="s">
        <v>36</v>
      </c>
      <c r="C43" s="493">
        <v>4867094</v>
      </c>
    </row>
    <row r="44" spans="1:3" ht="15" customHeight="1" x14ac:dyDescent="0.25">
      <c r="A44" s="491" t="s">
        <v>31</v>
      </c>
      <c r="B44" s="492" t="s">
        <v>37</v>
      </c>
      <c r="C44" s="493">
        <v>8242299</v>
      </c>
    </row>
    <row r="45" spans="1:3" ht="15" customHeight="1" x14ac:dyDescent="0.25">
      <c r="A45" s="494" t="s">
        <v>38</v>
      </c>
      <c r="B45" s="495" t="s">
        <v>529</v>
      </c>
      <c r="C45" s="496">
        <v>16122911</v>
      </c>
    </row>
    <row r="46" spans="1:3" ht="15" customHeight="1" x14ac:dyDescent="0.25">
      <c r="A46" s="491" t="s">
        <v>38</v>
      </c>
      <c r="B46" s="492" t="s">
        <v>9</v>
      </c>
      <c r="C46" s="493">
        <v>7849549</v>
      </c>
    </row>
    <row r="47" spans="1:3" ht="15" customHeight="1" x14ac:dyDescent="0.25">
      <c r="A47" s="491" t="s">
        <v>38</v>
      </c>
      <c r="B47" s="492" t="s">
        <v>39</v>
      </c>
      <c r="C47" s="493">
        <v>1776031</v>
      </c>
    </row>
    <row r="48" spans="1:3" ht="15" customHeight="1" x14ac:dyDescent="0.25">
      <c r="A48" s="491" t="s">
        <v>38</v>
      </c>
      <c r="B48" s="492" t="s">
        <v>40</v>
      </c>
      <c r="C48" s="493">
        <v>1356296</v>
      </c>
    </row>
    <row r="49" spans="1:3" ht="15" customHeight="1" x14ac:dyDescent="0.25">
      <c r="A49" s="491" t="s">
        <v>38</v>
      </c>
      <c r="B49" s="492" t="s">
        <v>41</v>
      </c>
      <c r="C49" s="493">
        <v>1228831</v>
      </c>
    </row>
    <row r="50" spans="1:3" ht="15" customHeight="1" x14ac:dyDescent="0.25">
      <c r="A50" s="491" t="s">
        <v>38</v>
      </c>
      <c r="B50" s="492" t="s">
        <v>42</v>
      </c>
      <c r="C50" s="493">
        <v>874156</v>
      </c>
    </row>
    <row r="51" spans="1:3" ht="15" customHeight="1" x14ac:dyDescent="0.25">
      <c r="A51" s="491" t="s">
        <v>38</v>
      </c>
      <c r="B51" s="492" t="s">
        <v>43</v>
      </c>
      <c r="C51" s="493">
        <v>2256714</v>
      </c>
    </row>
    <row r="52" spans="1:3" ht="15" customHeight="1" x14ac:dyDescent="0.25">
      <c r="A52" s="491" t="s">
        <v>38</v>
      </c>
      <c r="B52" s="492" t="s">
        <v>44</v>
      </c>
      <c r="C52" s="493">
        <v>694591</v>
      </c>
    </row>
    <row r="53" spans="1:3" ht="15" customHeight="1" x14ac:dyDescent="0.25">
      <c r="A53" s="491" t="s">
        <v>38</v>
      </c>
      <c r="B53" s="492" t="s">
        <v>610</v>
      </c>
      <c r="C53" s="493">
        <v>86743</v>
      </c>
    </row>
    <row r="54" spans="1:3" ht="15" customHeight="1" x14ac:dyDescent="0.25">
      <c r="A54" s="494" t="s">
        <v>45</v>
      </c>
      <c r="B54" s="495" t="s">
        <v>529</v>
      </c>
      <c r="C54" s="496">
        <v>22283890</v>
      </c>
    </row>
    <row r="55" spans="1:3" ht="15" customHeight="1" x14ac:dyDescent="0.25">
      <c r="A55" s="491" t="s">
        <v>45</v>
      </c>
      <c r="B55" s="492" t="s">
        <v>9</v>
      </c>
      <c r="C55" s="493">
        <v>6552426</v>
      </c>
    </row>
    <row r="56" spans="1:3" ht="15" customHeight="1" x14ac:dyDescent="0.25">
      <c r="A56" s="491" t="s">
        <v>45</v>
      </c>
      <c r="B56" s="492" t="s">
        <v>46</v>
      </c>
      <c r="C56" s="493">
        <v>1524537</v>
      </c>
    </row>
    <row r="57" spans="1:3" ht="15" customHeight="1" x14ac:dyDescent="0.25">
      <c r="A57" s="491" t="s">
        <v>45</v>
      </c>
      <c r="B57" s="492" t="s">
        <v>47</v>
      </c>
      <c r="C57" s="493">
        <v>2450881</v>
      </c>
    </row>
    <row r="58" spans="1:3" ht="15" customHeight="1" x14ac:dyDescent="0.25">
      <c r="A58" s="491" t="s">
        <v>45</v>
      </c>
      <c r="B58" s="492" t="s">
        <v>48</v>
      </c>
      <c r="C58" s="493">
        <v>842579</v>
      </c>
    </row>
    <row r="59" spans="1:3" ht="15" customHeight="1" x14ac:dyDescent="0.25">
      <c r="A59" s="491" t="s">
        <v>45</v>
      </c>
      <c r="B59" s="492" t="s">
        <v>49</v>
      </c>
      <c r="C59" s="493">
        <v>3822998</v>
      </c>
    </row>
    <row r="60" spans="1:3" ht="15" customHeight="1" x14ac:dyDescent="0.25">
      <c r="A60" s="491" t="s">
        <v>45</v>
      </c>
      <c r="B60" s="492" t="s">
        <v>50</v>
      </c>
      <c r="C60" s="493">
        <v>1818832</v>
      </c>
    </row>
    <row r="61" spans="1:3" ht="15" customHeight="1" x14ac:dyDescent="0.25">
      <c r="A61" s="491" t="s">
        <v>45</v>
      </c>
      <c r="B61" s="492" t="s">
        <v>51</v>
      </c>
      <c r="C61" s="493">
        <v>5271637</v>
      </c>
    </row>
    <row r="62" spans="1:3" ht="15" customHeight="1" x14ac:dyDescent="0.25">
      <c r="A62" s="494" t="s">
        <v>52</v>
      </c>
      <c r="B62" s="495" t="s">
        <v>529</v>
      </c>
      <c r="C62" s="496">
        <v>26172184</v>
      </c>
    </row>
    <row r="63" spans="1:3" ht="15" customHeight="1" x14ac:dyDescent="0.25">
      <c r="A63" s="491" t="s">
        <v>52</v>
      </c>
      <c r="B63" s="492" t="s">
        <v>9</v>
      </c>
      <c r="C63" s="493">
        <v>7312490</v>
      </c>
    </row>
    <row r="64" spans="1:3" ht="15" customHeight="1" x14ac:dyDescent="0.25">
      <c r="A64" s="491" t="s">
        <v>52</v>
      </c>
      <c r="B64" s="492" t="s">
        <v>53</v>
      </c>
      <c r="C64" s="493">
        <v>3200159</v>
      </c>
    </row>
    <row r="65" spans="1:3" ht="15" customHeight="1" x14ac:dyDescent="0.25">
      <c r="A65" s="491" t="s">
        <v>52</v>
      </c>
      <c r="B65" s="492" t="s">
        <v>54</v>
      </c>
      <c r="C65" s="493">
        <v>813581</v>
      </c>
    </row>
    <row r="66" spans="1:3" ht="15" customHeight="1" x14ac:dyDescent="0.25">
      <c r="A66" s="491" t="s">
        <v>52</v>
      </c>
      <c r="B66" s="492" t="s">
        <v>55</v>
      </c>
      <c r="C66" s="493">
        <v>7146455</v>
      </c>
    </row>
    <row r="67" spans="1:3" ht="15" customHeight="1" x14ac:dyDescent="0.25">
      <c r="A67" s="491" t="s">
        <v>52</v>
      </c>
      <c r="B67" s="492" t="s">
        <v>56</v>
      </c>
      <c r="C67" s="493">
        <v>3359405</v>
      </c>
    </row>
    <row r="68" spans="1:3" ht="15" customHeight="1" x14ac:dyDescent="0.25">
      <c r="A68" s="491" t="s">
        <v>52</v>
      </c>
      <c r="B68" s="492" t="s">
        <v>57</v>
      </c>
      <c r="C68" s="493">
        <v>4340094</v>
      </c>
    </row>
    <row r="69" spans="1:3" ht="15" customHeight="1" x14ac:dyDescent="0.25">
      <c r="A69" s="494" t="s">
        <v>58</v>
      </c>
      <c r="B69" s="495" t="s">
        <v>529</v>
      </c>
      <c r="C69" s="496">
        <v>47201685</v>
      </c>
    </row>
    <row r="70" spans="1:3" ht="15" customHeight="1" x14ac:dyDescent="0.25">
      <c r="A70" s="491" t="s">
        <v>58</v>
      </c>
      <c r="B70" s="492" t="s">
        <v>9</v>
      </c>
      <c r="C70" s="493">
        <v>6905441</v>
      </c>
    </row>
    <row r="71" spans="1:3" ht="15" customHeight="1" x14ac:dyDescent="0.25">
      <c r="A71" s="491" t="s">
        <v>58</v>
      </c>
      <c r="B71" s="492" t="s">
        <v>59</v>
      </c>
      <c r="C71" s="493">
        <v>5320846</v>
      </c>
    </row>
    <row r="72" spans="1:3" ht="15" customHeight="1" x14ac:dyDescent="0.25">
      <c r="A72" s="491" t="s">
        <v>58</v>
      </c>
      <c r="B72" s="492" t="s">
        <v>60</v>
      </c>
      <c r="C72" s="493">
        <v>2361377</v>
      </c>
    </row>
    <row r="73" spans="1:3" ht="15" customHeight="1" x14ac:dyDescent="0.25">
      <c r="A73" s="491" t="s">
        <v>58</v>
      </c>
      <c r="B73" s="492" t="s">
        <v>61</v>
      </c>
      <c r="C73" s="493">
        <v>7107439</v>
      </c>
    </row>
    <row r="74" spans="1:3" ht="15" customHeight="1" x14ac:dyDescent="0.25">
      <c r="A74" s="491" t="s">
        <v>58</v>
      </c>
      <c r="B74" s="492" t="s">
        <v>62</v>
      </c>
      <c r="C74" s="493">
        <v>2780144</v>
      </c>
    </row>
    <row r="75" spans="1:3" ht="15" customHeight="1" x14ac:dyDescent="0.25">
      <c r="A75" s="491" t="s">
        <v>58</v>
      </c>
      <c r="B75" s="492" t="s">
        <v>611</v>
      </c>
      <c r="C75" s="493">
        <v>1293571</v>
      </c>
    </row>
    <row r="76" spans="1:3" ht="15" customHeight="1" x14ac:dyDescent="0.25">
      <c r="A76" s="491" t="s">
        <v>58</v>
      </c>
      <c r="B76" s="492" t="s">
        <v>63</v>
      </c>
      <c r="C76" s="493">
        <v>1244027</v>
      </c>
    </row>
    <row r="77" spans="1:3" ht="15" customHeight="1" x14ac:dyDescent="0.25">
      <c r="A77" s="491" t="s">
        <v>58</v>
      </c>
      <c r="B77" s="492" t="s">
        <v>64</v>
      </c>
      <c r="C77" s="493">
        <v>8940937</v>
      </c>
    </row>
    <row r="78" spans="1:3" ht="15" customHeight="1" x14ac:dyDescent="0.25">
      <c r="A78" s="491" t="s">
        <v>58</v>
      </c>
      <c r="B78" s="492" t="s">
        <v>65</v>
      </c>
      <c r="C78" s="493">
        <v>11247903</v>
      </c>
    </row>
    <row r="79" spans="1:3" ht="15" customHeight="1" x14ac:dyDescent="0.25">
      <c r="A79" s="494" t="s">
        <v>66</v>
      </c>
      <c r="B79" s="495" t="s">
        <v>529</v>
      </c>
      <c r="C79" s="496">
        <v>22054676</v>
      </c>
    </row>
    <row r="80" spans="1:3" ht="15" customHeight="1" x14ac:dyDescent="0.25">
      <c r="A80" s="491" t="s">
        <v>66</v>
      </c>
      <c r="B80" s="492" t="s">
        <v>9</v>
      </c>
      <c r="C80" s="493">
        <v>12019985</v>
      </c>
    </row>
    <row r="81" spans="1:3" ht="15" customHeight="1" x14ac:dyDescent="0.25">
      <c r="A81" s="491" t="s">
        <v>66</v>
      </c>
      <c r="B81" s="492" t="s">
        <v>67</v>
      </c>
      <c r="C81" s="493">
        <v>1710556</v>
      </c>
    </row>
    <row r="82" spans="1:3" ht="15" customHeight="1" x14ac:dyDescent="0.25">
      <c r="A82" s="491" t="s">
        <v>66</v>
      </c>
      <c r="B82" s="492" t="s">
        <v>68</v>
      </c>
      <c r="C82" s="493">
        <v>1066444</v>
      </c>
    </row>
    <row r="83" spans="1:3" ht="15" customHeight="1" x14ac:dyDescent="0.25">
      <c r="A83" s="491" t="s">
        <v>66</v>
      </c>
      <c r="B83" s="492" t="s">
        <v>69</v>
      </c>
      <c r="C83" s="493">
        <v>7257691</v>
      </c>
    </row>
    <row r="84" spans="1:3" ht="15" customHeight="1" x14ac:dyDescent="0.25">
      <c r="A84" s="494" t="s">
        <v>70</v>
      </c>
      <c r="B84" s="495" t="s">
        <v>529</v>
      </c>
      <c r="C84" s="496">
        <v>26900870</v>
      </c>
    </row>
    <row r="85" spans="1:3" ht="15" customHeight="1" x14ac:dyDescent="0.25">
      <c r="A85" s="491" t="s">
        <v>70</v>
      </c>
      <c r="B85" s="492" t="s">
        <v>9</v>
      </c>
      <c r="C85" s="493">
        <v>3538102</v>
      </c>
    </row>
    <row r="86" spans="1:3" ht="15" customHeight="1" x14ac:dyDescent="0.25">
      <c r="A86" s="491" t="s">
        <v>70</v>
      </c>
      <c r="B86" s="492" t="s">
        <v>71</v>
      </c>
      <c r="C86" s="493">
        <v>4658054</v>
      </c>
    </row>
    <row r="87" spans="1:3" ht="15" customHeight="1" x14ac:dyDescent="0.25">
      <c r="A87" s="491" t="s">
        <v>70</v>
      </c>
      <c r="B87" s="492" t="s">
        <v>72</v>
      </c>
      <c r="C87" s="493">
        <v>5121109</v>
      </c>
    </row>
    <row r="88" spans="1:3" ht="15" customHeight="1" x14ac:dyDescent="0.25">
      <c r="A88" s="491" t="s">
        <v>70</v>
      </c>
      <c r="B88" s="492" t="s">
        <v>73</v>
      </c>
      <c r="C88" s="493">
        <v>1347594</v>
      </c>
    </row>
    <row r="89" spans="1:3" ht="15" customHeight="1" x14ac:dyDescent="0.25">
      <c r="A89" s="491" t="s">
        <v>70</v>
      </c>
      <c r="B89" s="492" t="s">
        <v>74</v>
      </c>
      <c r="C89" s="493">
        <v>8655755</v>
      </c>
    </row>
    <row r="90" spans="1:3" ht="15" customHeight="1" x14ac:dyDescent="0.25">
      <c r="A90" s="491" t="s">
        <v>70</v>
      </c>
      <c r="B90" s="492" t="s">
        <v>75</v>
      </c>
      <c r="C90" s="493">
        <v>3580256</v>
      </c>
    </row>
    <row r="91" spans="1:3" ht="15" customHeight="1" x14ac:dyDescent="0.25">
      <c r="A91" s="494" t="s">
        <v>76</v>
      </c>
      <c r="B91" s="495" t="s">
        <v>529</v>
      </c>
      <c r="C91" s="496">
        <v>13190789</v>
      </c>
    </row>
    <row r="92" spans="1:3" ht="15" customHeight="1" x14ac:dyDescent="0.25">
      <c r="A92" s="491" t="s">
        <v>76</v>
      </c>
      <c r="B92" s="492" t="s">
        <v>9</v>
      </c>
      <c r="C92" s="493">
        <v>9490384</v>
      </c>
    </row>
    <row r="93" spans="1:3" ht="15" customHeight="1" x14ac:dyDescent="0.25">
      <c r="A93" s="491" t="s">
        <v>76</v>
      </c>
      <c r="B93" s="492" t="s">
        <v>77</v>
      </c>
      <c r="C93" s="493">
        <v>2171334</v>
      </c>
    </row>
    <row r="94" spans="1:3" ht="15" customHeight="1" x14ac:dyDescent="0.25">
      <c r="A94" s="491" t="s">
        <v>76</v>
      </c>
      <c r="B94" s="492" t="s">
        <v>78</v>
      </c>
      <c r="C94" s="493">
        <v>1529071</v>
      </c>
    </row>
    <row r="95" spans="1:3" ht="15" customHeight="1" x14ac:dyDescent="0.25">
      <c r="A95" s="494" t="s">
        <v>79</v>
      </c>
      <c r="B95" s="495" t="s">
        <v>529</v>
      </c>
      <c r="C95" s="496">
        <v>14247808</v>
      </c>
    </row>
    <row r="96" spans="1:3" ht="15" customHeight="1" x14ac:dyDescent="0.25">
      <c r="A96" s="491" t="s">
        <v>79</v>
      </c>
      <c r="B96" s="492" t="s">
        <v>9</v>
      </c>
      <c r="C96" s="493">
        <v>2790061</v>
      </c>
    </row>
    <row r="97" spans="1:3" ht="15" customHeight="1" x14ac:dyDescent="0.25">
      <c r="A97" s="491" t="s">
        <v>79</v>
      </c>
      <c r="B97" s="492" t="s">
        <v>80</v>
      </c>
      <c r="C97" s="493">
        <v>1845835</v>
      </c>
    </row>
    <row r="98" spans="1:3" ht="15" customHeight="1" x14ac:dyDescent="0.25">
      <c r="A98" s="491" t="s">
        <v>79</v>
      </c>
      <c r="B98" s="492" t="s">
        <v>81</v>
      </c>
      <c r="C98" s="493">
        <v>2884486</v>
      </c>
    </row>
    <row r="99" spans="1:3" ht="15" customHeight="1" x14ac:dyDescent="0.25">
      <c r="A99" s="491" t="s">
        <v>79</v>
      </c>
      <c r="B99" s="492" t="s">
        <v>82</v>
      </c>
      <c r="C99" s="493">
        <v>710701</v>
      </c>
    </row>
    <row r="100" spans="1:3" ht="15" customHeight="1" x14ac:dyDescent="0.25">
      <c r="A100" s="491" t="s">
        <v>79</v>
      </c>
      <c r="B100" s="492" t="s">
        <v>83</v>
      </c>
      <c r="C100" s="493">
        <v>2002636</v>
      </c>
    </row>
    <row r="101" spans="1:3" ht="15" customHeight="1" x14ac:dyDescent="0.25">
      <c r="A101" s="491" t="s">
        <v>79</v>
      </c>
      <c r="B101" s="492" t="s">
        <v>84</v>
      </c>
      <c r="C101" s="493">
        <v>1329077</v>
      </c>
    </row>
    <row r="102" spans="1:3" ht="15" customHeight="1" x14ac:dyDescent="0.25">
      <c r="A102" s="491" t="s">
        <v>79</v>
      </c>
      <c r="B102" s="492" t="s">
        <v>85</v>
      </c>
      <c r="C102" s="493">
        <v>1599001</v>
      </c>
    </row>
    <row r="103" spans="1:3" ht="15" customHeight="1" x14ac:dyDescent="0.25">
      <c r="A103" s="491" t="s">
        <v>79</v>
      </c>
      <c r="B103" s="492" t="s">
        <v>86</v>
      </c>
      <c r="C103" s="493">
        <v>1086011</v>
      </c>
    </row>
    <row r="104" spans="1:3" ht="15" customHeight="1" x14ac:dyDescent="0.25">
      <c r="A104" s="494" t="s">
        <v>87</v>
      </c>
      <c r="B104" s="495" t="s">
        <v>529</v>
      </c>
      <c r="C104" s="496">
        <v>37301070</v>
      </c>
    </row>
    <row r="105" spans="1:3" ht="15" customHeight="1" x14ac:dyDescent="0.25">
      <c r="A105" s="491" t="s">
        <v>87</v>
      </c>
      <c r="B105" s="492" t="s">
        <v>9</v>
      </c>
      <c r="C105" s="493">
        <v>9597840</v>
      </c>
    </row>
    <row r="106" spans="1:3" ht="15" customHeight="1" x14ac:dyDescent="0.25">
      <c r="A106" s="491" t="s">
        <v>87</v>
      </c>
      <c r="B106" s="492" t="s">
        <v>88</v>
      </c>
      <c r="C106" s="493">
        <v>4021811</v>
      </c>
    </row>
    <row r="107" spans="1:3" ht="15" customHeight="1" x14ac:dyDescent="0.25">
      <c r="A107" s="491" t="s">
        <v>87</v>
      </c>
      <c r="B107" s="492" t="s">
        <v>89</v>
      </c>
      <c r="C107" s="493">
        <v>8875213</v>
      </c>
    </row>
    <row r="108" spans="1:3" ht="15" customHeight="1" x14ac:dyDescent="0.25">
      <c r="A108" s="491" t="s">
        <v>87</v>
      </c>
      <c r="B108" s="492" t="s">
        <v>90</v>
      </c>
      <c r="C108" s="493">
        <v>5459475</v>
      </c>
    </row>
    <row r="109" spans="1:3" ht="15" customHeight="1" x14ac:dyDescent="0.25">
      <c r="A109" s="491" t="s">
        <v>87</v>
      </c>
      <c r="B109" s="492" t="s">
        <v>91</v>
      </c>
      <c r="C109" s="493">
        <v>2443221</v>
      </c>
    </row>
    <row r="110" spans="1:3" ht="15" customHeight="1" x14ac:dyDescent="0.25">
      <c r="A110" s="491" t="s">
        <v>87</v>
      </c>
      <c r="B110" s="492" t="s">
        <v>92</v>
      </c>
      <c r="C110" s="493">
        <v>4833441</v>
      </c>
    </row>
    <row r="111" spans="1:3" ht="15" customHeight="1" x14ac:dyDescent="0.25">
      <c r="A111" s="491" t="s">
        <v>87</v>
      </c>
      <c r="B111" s="492" t="s">
        <v>93</v>
      </c>
      <c r="C111" s="493">
        <v>1279891</v>
      </c>
    </row>
    <row r="112" spans="1:3" ht="15" customHeight="1" x14ac:dyDescent="0.25">
      <c r="A112" s="491" t="s">
        <v>87</v>
      </c>
      <c r="B112" s="492" t="s">
        <v>94</v>
      </c>
      <c r="C112" s="493">
        <v>790178</v>
      </c>
    </row>
    <row r="113" spans="1:3" ht="15" customHeight="1" x14ac:dyDescent="0.25">
      <c r="A113" s="494" t="s">
        <v>95</v>
      </c>
      <c r="B113" s="495" t="s">
        <v>529</v>
      </c>
      <c r="C113" s="496">
        <v>35086060</v>
      </c>
    </row>
    <row r="114" spans="1:3" ht="15" customHeight="1" x14ac:dyDescent="0.25">
      <c r="A114" s="491" t="s">
        <v>95</v>
      </c>
      <c r="B114" s="492" t="s">
        <v>9</v>
      </c>
      <c r="C114" s="493">
        <v>5077287</v>
      </c>
    </row>
    <row r="115" spans="1:3" ht="15" customHeight="1" x14ac:dyDescent="0.25">
      <c r="A115" s="491" t="s">
        <v>95</v>
      </c>
      <c r="B115" s="492" t="s">
        <v>96</v>
      </c>
      <c r="C115" s="493">
        <v>2802009</v>
      </c>
    </row>
    <row r="116" spans="1:3" ht="15" customHeight="1" x14ac:dyDescent="0.25">
      <c r="A116" s="491" t="s">
        <v>95</v>
      </c>
      <c r="B116" s="492" t="s">
        <v>97</v>
      </c>
      <c r="C116" s="493">
        <v>3269097</v>
      </c>
    </row>
    <row r="117" spans="1:3" ht="15" customHeight="1" x14ac:dyDescent="0.25">
      <c r="A117" s="491" t="s">
        <v>95</v>
      </c>
      <c r="B117" s="492" t="s">
        <v>98</v>
      </c>
      <c r="C117" s="493">
        <v>2928418</v>
      </c>
    </row>
    <row r="118" spans="1:3" ht="15" customHeight="1" x14ac:dyDescent="0.25">
      <c r="A118" s="491" t="s">
        <v>95</v>
      </c>
      <c r="B118" s="492" t="s">
        <v>99</v>
      </c>
      <c r="C118" s="493">
        <v>8567118</v>
      </c>
    </row>
    <row r="119" spans="1:3" ht="15" customHeight="1" x14ac:dyDescent="0.25">
      <c r="A119" s="491" t="s">
        <v>95</v>
      </c>
      <c r="B119" s="492" t="s">
        <v>100</v>
      </c>
      <c r="C119" s="493">
        <v>8220826</v>
      </c>
    </row>
    <row r="120" spans="1:3" ht="15" customHeight="1" x14ac:dyDescent="0.25">
      <c r="A120" s="491" t="s">
        <v>95</v>
      </c>
      <c r="B120" s="492" t="s">
        <v>101</v>
      </c>
      <c r="C120" s="493">
        <v>4221305</v>
      </c>
    </row>
    <row r="121" spans="1:3" ht="15" customHeight="1" x14ac:dyDescent="0.25">
      <c r="A121" s="494" t="s">
        <v>102</v>
      </c>
      <c r="B121" s="495" t="s">
        <v>529</v>
      </c>
      <c r="C121" s="496">
        <v>31904028</v>
      </c>
    </row>
    <row r="122" spans="1:3" ht="15" customHeight="1" x14ac:dyDescent="0.25">
      <c r="A122" s="491" t="s">
        <v>102</v>
      </c>
      <c r="B122" s="492" t="s">
        <v>9</v>
      </c>
      <c r="C122" s="493">
        <v>7767690</v>
      </c>
    </row>
    <row r="123" spans="1:3" ht="15" customHeight="1" x14ac:dyDescent="0.25">
      <c r="A123" s="491" t="s">
        <v>102</v>
      </c>
      <c r="B123" s="492" t="s">
        <v>103</v>
      </c>
      <c r="C123" s="493">
        <v>1118648</v>
      </c>
    </row>
    <row r="124" spans="1:3" ht="15" customHeight="1" x14ac:dyDescent="0.25">
      <c r="A124" s="491" t="s">
        <v>102</v>
      </c>
      <c r="B124" s="492" t="s">
        <v>104</v>
      </c>
      <c r="C124" s="493">
        <v>3900290</v>
      </c>
    </row>
    <row r="125" spans="1:3" ht="15" customHeight="1" x14ac:dyDescent="0.25">
      <c r="A125" s="491" t="s">
        <v>102</v>
      </c>
      <c r="B125" s="492" t="s">
        <v>105</v>
      </c>
      <c r="C125" s="493">
        <v>5357939</v>
      </c>
    </row>
    <row r="126" spans="1:3" ht="15" customHeight="1" x14ac:dyDescent="0.25">
      <c r="A126" s="491" t="s">
        <v>102</v>
      </c>
      <c r="B126" s="492" t="s">
        <v>106</v>
      </c>
      <c r="C126" s="493">
        <v>1148190</v>
      </c>
    </row>
    <row r="127" spans="1:3" ht="15" customHeight="1" x14ac:dyDescent="0.25">
      <c r="A127" s="491" t="s">
        <v>102</v>
      </c>
      <c r="B127" s="492" t="s">
        <v>107</v>
      </c>
      <c r="C127" s="493">
        <v>4179887</v>
      </c>
    </row>
    <row r="128" spans="1:3" ht="15" customHeight="1" x14ac:dyDescent="0.25">
      <c r="A128" s="491" t="s">
        <v>102</v>
      </c>
      <c r="B128" s="492" t="s">
        <v>108</v>
      </c>
      <c r="C128" s="493">
        <v>5992373</v>
      </c>
    </row>
    <row r="129" spans="1:3" ht="15" customHeight="1" x14ac:dyDescent="0.25">
      <c r="A129" s="491" t="s">
        <v>102</v>
      </c>
      <c r="B129" s="492" t="s">
        <v>109</v>
      </c>
      <c r="C129" s="493">
        <v>1673442</v>
      </c>
    </row>
    <row r="130" spans="1:3" ht="15" customHeight="1" x14ac:dyDescent="0.25">
      <c r="A130" s="491" t="s">
        <v>102</v>
      </c>
      <c r="B130" s="492" t="s">
        <v>110</v>
      </c>
      <c r="C130" s="493">
        <v>765569</v>
      </c>
    </row>
    <row r="131" spans="1:3" ht="15" customHeight="1" x14ac:dyDescent="0.25">
      <c r="A131" s="494" t="s">
        <v>111</v>
      </c>
      <c r="B131" s="495" t="s">
        <v>529</v>
      </c>
      <c r="C131" s="496">
        <v>17096303</v>
      </c>
    </row>
    <row r="132" spans="1:3" ht="15" customHeight="1" x14ac:dyDescent="0.25">
      <c r="A132" s="491" t="s">
        <v>111</v>
      </c>
      <c r="B132" s="492" t="s">
        <v>9</v>
      </c>
      <c r="C132" s="493">
        <v>4080398</v>
      </c>
    </row>
    <row r="133" spans="1:3" ht="15" customHeight="1" x14ac:dyDescent="0.25">
      <c r="A133" s="491" t="s">
        <v>111</v>
      </c>
      <c r="B133" s="492" t="s">
        <v>112</v>
      </c>
      <c r="C133" s="493">
        <v>786566</v>
      </c>
    </row>
    <row r="134" spans="1:3" ht="15" customHeight="1" x14ac:dyDescent="0.25">
      <c r="A134" s="491" t="s">
        <v>111</v>
      </c>
      <c r="B134" s="492" t="s">
        <v>113</v>
      </c>
      <c r="C134" s="493">
        <v>551135</v>
      </c>
    </row>
    <row r="135" spans="1:3" ht="15" customHeight="1" x14ac:dyDescent="0.25">
      <c r="A135" s="491" t="s">
        <v>111</v>
      </c>
      <c r="B135" s="492" t="s">
        <v>114</v>
      </c>
      <c r="C135" s="493">
        <v>4179734</v>
      </c>
    </row>
    <row r="136" spans="1:3" ht="15" customHeight="1" x14ac:dyDescent="0.25">
      <c r="A136" s="491" t="s">
        <v>111</v>
      </c>
      <c r="B136" s="492" t="s">
        <v>115</v>
      </c>
      <c r="C136" s="493">
        <v>778013</v>
      </c>
    </row>
    <row r="137" spans="1:3" ht="15" customHeight="1" x14ac:dyDescent="0.25">
      <c r="A137" s="491" t="s">
        <v>111</v>
      </c>
      <c r="B137" s="492" t="s">
        <v>116</v>
      </c>
      <c r="C137" s="493">
        <v>469418</v>
      </c>
    </row>
    <row r="138" spans="1:3" ht="15" customHeight="1" x14ac:dyDescent="0.25">
      <c r="A138" s="491" t="s">
        <v>111</v>
      </c>
      <c r="B138" s="492" t="s">
        <v>117</v>
      </c>
      <c r="C138" s="493">
        <v>1027976</v>
      </c>
    </row>
    <row r="139" spans="1:3" ht="15" customHeight="1" x14ac:dyDescent="0.25">
      <c r="A139" s="491" t="s">
        <v>111</v>
      </c>
      <c r="B139" s="492" t="s">
        <v>118</v>
      </c>
      <c r="C139" s="493">
        <v>616077</v>
      </c>
    </row>
    <row r="140" spans="1:3" ht="15" customHeight="1" x14ac:dyDescent="0.25">
      <c r="A140" s="491" t="s">
        <v>111</v>
      </c>
      <c r="B140" s="492" t="s">
        <v>119</v>
      </c>
      <c r="C140" s="493">
        <v>341429</v>
      </c>
    </row>
    <row r="141" spans="1:3" ht="15" customHeight="1" x14ac:dyDescent="0.25">
      <c r="A141" s="491" t="s">
        <v>111</v>
      </c>
      <c r="B141" s="492" t="s">
        <v>120</v>
      </c>
      <c r="C141" s="493">
        <v>1107006</v>
      </c>
    </row>
    <row r="142" spans="1:3" ht="15" customHeight="1" x14ac:dyDescent="0.25">
      <c r="A142" s="491" t="s">
        <v>111</v>
      </c>
      <c r="B142" s="492" t="s">
        <v>121</v>
      </c>
      <c r="C142" s="493">
        <v>3158551</v>
      </c>
    </row>
    <row r="143" spans="1:3" ht="15" customHeight="1" x14ac:dyDescent="0.25">
      <c r="A143" s="494" t="s">
        <v>122</v>
      </c>
      <c r="B143" s="495" t="s">
        <v>529</v>
      </c>
      <c r="C143" s="496">
        <v>30525683</v>
      </c>
    </row>
    <row r="144" spans="1:3" ht="15" customHeight="1" x14ac:dyDescent="0.25">
      <c r="A144" s="491" t="s">
        <v>122</v>
      </c>
      <c r="B144" s="492" t="s">
        <v>9</v>
      </c>
      <c r="C144" s="493">
        <v>2846838</v>
      </c>
    </row>
    <row r="145" spans="1:3" ht="15" customHeight="1" x14ac:dyDescent="0.25">
      <c r="A145" s="491" t="s">
        <v>122</v>
      </c>
      <c r="B145" s="492" t="s">
        <v>123</v>
      </c>
      <c r="C145" s="493">
        <v>3084753</v>
      </c>
    </row>
    <row r="146" spans="1:3" ht="15" customHeight="1" x14ac:dyDescent="0.25">
      <c r="A146" s="491" t="s">
        <v>122</v>
      </c>
      <c r="B146" s="492" t="s">
        <v>124</v>
      </c>
      <c r="C146" s="493">
        <v>3911120</v>
      </c>
    </row>
    <row r="147" spans="1:3" ht="15" customHeight="1" x14ac:dyDescent="0.25">
      <c r="A147" s="491" t="s">
        <v>122</v>
      </c>
      <c r="B147" s="492" t="s">
        <v>125</v>
      </c>
      <c r="C147" s="493">
        <v>4562359</v>
      </c>
    </row>
    <row r="148" spans="1:3" ht="15" customHeight="1" x14ac:dyDescent="0.25">
      <c r="A148" s="491" t="s">
        <v>122</v>
      </c>
      <c r="B148" s="492" t="s">
        <v>126</v>
      </c>
      <c r="C148" s="493">
        <v>3432004</v>
      </c>
    </row>
    <row r="149" spans="1:3" ht="15" customHeight="1" x14ac:dyDescent="0.25">
      <c r="A149" s="491" t="s">
        <v>122</v>
      </c>
      <c r="B149" s="492" t="s">
        <v>127</v>
      </c>
      <c r="C149" s="493">
        <v>536604</v>
      </c>
    </row>
    <row r="150" spans="1:3" ht="15" customHeight="1" x14ac:dyDescent="0.25">
      <c r="A150" s="491" t="s">
        <v>122</v>
      </c>
      <c r="B150" s="492" t="s">
        <v>128</v>
      </c>
      <c r="C150" s="493">
        <v>2367832</v>
      </c>
    </row>
    <row r="151" spans="1:3" ht="15" customHeight="1" x14ac:dyDescent="0.25">
      <c r="A151" s="491" t="s">
        <v>122</v>
      </c>
      <c r="B151" s="492" t="s">
        <v>129</v>
      </c>
      <c r="C151" s="493">
        <v>1488272</v>
      </c>
    </row>
    <row r="152" spans="1:3" ht="15" customHeight="1" x14ac:dyDescent="0.25">
      <c r="A152" s="491" t="s">
        <v>122</v>
      </c>
      <c r="B152" s="492" t="s">
        <v>131</v>
      </c>
      <c r="C152" s="493">
        <v>1981137</v>
      </c>
    </row>
    <row r="153" spans="1:3" ht="15" customHeight="1" x14ac:dyDescent="0.25">
      <c r="A153" s="491" t="s">
        <v>695</v>
      </c>
      <c r="B153" s="492" t="s">
        <v>130</v>
      </c>
      <c r="C153" s="493">
        <v>1604235</v>
      </c>
    </row>
    <row r="154" spans="1:3" ht="15" customHeight="1" x14ac:dyDescent="0.25">
      <c r="A154" s="491" t="s">
        <v>122</v>
      </c>
      <c r="B154" s="492" t="s">
        <v>132</v>
      </c>
      <c r="C154" s="493">
        <v>4710529</v>
      </c>
    </row>
    <row r="155" spans="1:3" ht="15" customHeight="1" x14ac:dyDescent="0.25">
      <c r="A155" s="494" t="s">
        <v>133</v>
      </c>
      <c r="B155" s="495" t="s">
        <v>529</v>
      </c>
      <c r="C155" s="496">
        <v>19967866</v>
      </c>
    </row>
    <row r="156" spans="1:3" ht="15" customHeight="1" x14ac:dyDescent="0.25">
      <c r="A156" s="491" t="s">
        <v>133</v>
      </c>
      <c r="B156" s="492" t="s">
        <v>9</v>
      </c>
      <c r="C156" s="493">
        <v>3077525</v>
      </c>
    </row>
    <row r="157" spans="1:3" ht="15" customHeight="1" x14ac:dyDescent="0.25">
      <c r="A157" s="491" t="s">
        <v>133</v>
      </c>
      <c r="B157" s="492" t="s">
        <v>134</v>
      </c>
      <c r="C157" s="493">
        <v>421211</v>
      </c>
    </row>
    <row r="158" spans="1:3" ht="15" customHeight="1" x14ac:dyDescent="0.25">
      <c r="A158" s="491" t="s">
        <v>133</v>
      </c>
      <c r="B158" s="492" t="s">
        <v>135</v>
      </c>
      <c r="C158" s="493">
        <v>2336945</v>
      </c>
    </row>
    <row r="159" spans="1:3" ht="15" customHeight="1" x14ac:dyDescent="0.25">
      <c r="A159" s="491" t="s">
        <v>133</v>
      </c>
      <c r="B159" s="492" t="s">
        <v>136</v>
      </c>
      <c r="C159" s="493">
        <v>3519981</v>
      </c>
    </row>
    <row r="160" spans="1:3" ht="15" customHeight="1" x14ac:dyDescent="0.25">
      <c r="A160" s="491" t="s">
        <v>133</v>
      </c>
      <c r="B160" s="492" t="s">
        <v>137</v>
      </c>
      <c r="C160" s="493">
        <v>859063</v>
      </c>
    </row>
    <row r="161" spans="1:3" ht="15" customHeight="1" x14ac:dyDescent="0.25">
      <c r="A161" s="491" t="s">
        <v>133</v>
      </c>
      <c r="B161" s="492" t="s">
        <v>138</v>
      </c>
      <c r="C161" s="493">
        <v>2424418</v>
      </c>
    </row>
    <row r="162" spans="1:3" ht="15" customHeight="1" x14ac:dyDescent="0.25">
      <c r="A162" s="491" t="s">
        <v>133</v>
      </c>
      <c r="B162" s="492" t="s">
        <v>139</v>
      </c>
      <c r="C162" s="493">
        <v>1292782</v>
      </c>
    </row>
    <row r="163" spans="1:3" ht="15" customHeight="1" x14ac:dyDescent="0.25">
      <c r="A163" s="491" t="s">
        <v>133</v>
      </c>
      <c r="B163" s="492" t="s">
        <v>140</v>
      </c>
      <c r="C163" s="493">
        <v>614229</v>
      </c>
    </row>
    <row r="164" spans="1:3" ht="15" customHeight="1" x14ac:dyDescent="0.25">
      <c r="A164" s="491" t="s">
        <v>133</v>
      </c>
      <c r="B164" s="492" t="s">
        <v>141</v>
      </c>
      <c r="C164" s="493">
        <v>1026859</v>
      </c>
    </row>
    <row r="165" spans="1:3" ht="15" customHeight="1" x14ac:dyDescent="0.25">
      <c r="A165" s="491" t="s">
        <v>133</v>
      </c>
      <c r="B165" s="492" t="s">
        <v>142</v>
      </c>
      <c r="C165" s="493">
        <v>1378757</v>
      </c>
    </row>
    <row r="166" spans="1:3" ht="15" customHeight="1" x14ac:dyDescent="0.25">
      <c r="A166" s="491" t="s">
        <v>133</v>
      </c>
      <c r="B166" s="492" t="s">
        <v>143</v>
      </c>
      <c r="C166" s="493">
        <v>1114665</v>
      </c>
    </row>
    <row r="167" spans="1:3" ht="15" customHeight="1" x14ac:dyDescent="0.25">
      <c r="A167" s="491" t="s">
        <v>133</v>
      </c>
      <c r="B167" s="492" t="s">
        <v>144</v>
      </c>
      <c r="C167" s="493">
        <v>1901431</v>
      </c>
    </row>
    <row r="168" spans="1:3" ht="15" customHeight="1" x14ac:dyDescent="0.25">
      <c r="A168" s="494" t="s">
        <v>145</v>
      </c>
      <c r="B168" s="495" t="s">
        <v>529</v>
      </c>
      <c r="C168" s="496">
        <v>44188333</v>
      </c>
    </row>
    <row r="169" spans="1:3" ht="15" customHeight="1" x14ac:dyDescent="0.25">
      <c r="A169" s="491" t="s">
        <v>145</v>
      </c>
      <c r="B169" s="492" t="s">
        <v>9</v>
      </c>
      <c r="C169" s="493">
        <v>9871625</v>
      </c>
    </row>
    <row r="170" spans="1:3" ht="15" customHeight="1" x14ac:dyDescent="0.25">
      <c r="A170" s="491" t="s">
        <v>145</v>
      </c>
      <c r="B170" s="492" t="s">
        <v>146</v>
      </c>
      <c r="C170" s="493">
        <v>4039359</v>
      </c>
    </row>
    <row r="171" spans="1:3" ht="15" customHeight="1" x14ac:dyDescent="0.25">
      <c r="A171" s="491" t="s">
        <v>145</v>
      </c>
      <c r="B171" s="492" t="s">
        <v>15</v>
      </c>
      <c r="C171" s="493">
        <v>3258458</v>
      </c>
    </row>
    <row r="172" spans="1:3" ht="15" customHeight="1" x14ac:dyDescent="0.25">
      <c r="A172" s="491" t="s">
        <v>145</v>
      </c>
      <c r="B172" s="492" t="s">
        <v>147</v>
      </c>
      <c r="C172" s="493">
        <v>777491</v>
      </c>
    </row>
    <row r="173" spans="1:3" ht="15" customHeight="1" x14ac:dyDescent="0.25">
      <c r="A173" s="491" t="s">
        <v>145</v>
      </c>
      <c r="B173" s="492" t="s">
        <v>148</v>
      </c>
      <c r="C173" s="493">
        <v>897297</v>
      </c>
    </row>
    <row r="174" spans="1:3" ht="15" customHeight="1" x14ac:dyDescent="0.25">
      <c r="A174" s="491" t="s">
        <v>145</v>
      </c>
      <c r="B174" s="492" t="s">
        <v>149</v>
      </c>
      <c r="C174" s="493">
        <v>5311020</v>
      </c>
    </row>
    <row r="175" spans="1:3" ht="15" customHeight="1" x14ac:dyDescent="0.25">
      <c r="A175" s="491" t="s">
        <v>145</v>
      </c>
      <c r="B175" s="492" t="s">
        <v>150</v>
      </c>
      <c r="C175" s="493">
        <v>4237836</v>
      </c>
    </row>
    <row r="176" spans="1:3" ht="15" customHeight="1" x14ac:dyDescent="0.25">
      <c r="A176" s="491" t="s">
        <v>145</v>
      </c>
      <c r="B176" s="492" t="s">
        <v>151</v>
      </c>
      <c r="C176" s="493">
        <v>688128</v>
      </c>
    </row>
    <row r="177" spans="1:3" ht="15" customHeight="1" x14ac:dyDescent="0.25">
      <c r="A177" s="491" t="s">
        <v>145</v>
      </c>
      <c r="B177" s="492" t="s">
        <v>152</v>
      </c>
      <c r="C177" s="493">
        <v>2835279</v>
      </c>
    </row>
    <row r="178" spans="1:3" ht="15" customHeight="1" x14ac:dyDescent="0.25">
      <c r="A178" s="491" t="s">
        <v>145</v>
      </c>
      <c r="B178" s="492" t="s">
        <v>153</v>
      </c>
      <c r="C178" s="493">
        <v>557765</v>
      </c>
    </row>
    <row r="179" spans="1:3" ht="15" customHeight="1" x14ac:dyDescent="0.25">
      <c r="A179" s="491" t="s">
        <v>145</v>
      </c>
      <c r="B179" s="492" t="s">
        <v>43</v>
      </c>
      <c r="C179" s="493">
        <v>613559</v>
      </c>
    </row>
    <row r="180" spans="1:3" ht="15" customHeight="1" x14ac:dyDescent="0.25">
      <c r="A180" s="491" t="s">
        <v>145</v>
      </c>
      <c r="B180" s="492" t="s">
        <v>154</v>
      </c>
      <c r="C180" s="493">
        <v>4658531</v>
      </c>
    </row>
    <row r="181" spans="1:3" ht="15" customHeight="1" x14ac:dyDescent="0.25">
      <c r="A181" s="491" t="s">
        <v>145</v>
      </c>
      <c r="B181" s="492" t="s">
        <v>155</v>
      </c>
      <c r="C181" s="493">
        <v>5557455</v>
      </c>
    </row>
    <row r="182" spans="1:3" ht="15" customHeight="1" x14ac:dyDescent="0.25">
      <c r="A182" s="491" t="s">
        <v>145</v>
      </c>
      <c r="B182" s="492" t="s">
        <v>156</v>
      </c>
      <c r="C182" s="493">
        <v>884530</v>
      </c>
    </row>
    <row r="183" spans="1:3" ht="15" customHeight="1" x14ac:dyDescent="0.25">
      <c r="A183" s="494" t="s">
        <v>157</v>
      </c>
      <c r="B183" s="495" t="s">
        <v>529</v>
      </c>
      <c r="C183" s="496">
        <v>26910848</v>
      </c>
    </row>
    <row r="184" spans="1:3" ht="15" customHeight="1" x14ac:dyDescent="0.25">
      <c r="A184" s="491" t="s">
        <v>157</v>
      </c>
      <c r="B184" s="492" t="s">
        <v>9</v>
      </c>
      <c r="C184" s="493">
        <v>9216601</v>
      </c>
    </row>
    <row r="185" spans="1:3" ht="15" customHeight="1" x14ac:dyDescent="0.25">
      <c r="A185" s="491" t="s">
        <v>157</v>
      </c>
      <c r="B185" s="492" t="s">
        <v>158</v>
      </c>
      <c r="C185" s="493">
        <v>3188167</v>
      </c>
    </row>
    <row r="186" spans="1:3" ht="15" customHeight="1" x14ac:dyDescent="0.25">
      <c r="A186" s="491" t="s">
        <v>157</v>
      </c>
      <c r="B186" s="492" t="s">
        <v>159</v>
      </c>
      <c r="C186" s="493">
        <v>1698783</v>
      </c>
    </row>
    <row r="187" spans="1:3" ht="15" customHeight="1" x14ac:dyDescent="0.25">
      <c r="A187" s="491" t="s">
        <v>157</v>
      </c>
      <c r="B187" s="492" t="s">
        <v>160</v>
      </c>
      <c r="C187" s="493">
        <v>1514793</v>
      </c>
    </row>
    <row r="188" spans="1:3" ht="15" customHeight="1" x14ac:dyDescent="0.25">
      <c r="A188" s="491" t="s">
        <v>157</v>
      </c>
      <c r="B188" s="492" t="s">
        <v>161</v>
      </c>
      <c r="C188" s="493">
        <v>2844879</v>
      </c>
    </row>
    <row r="189" spans="1:3" ht="15" customHeight="1" x14ac:dyDescent="0.25">
      <c r="A189" s="491" t="s">
        <v>157</v>
      </c>
      <c r="B189" s="492" t="s">
        <v>162</v>
      </c>
      <c r="C189" s="493">
        <v>1873584</v>
      </c>
    </row>
    <row r="190" spans="1:3" ht="15" customHeight="1" x14ac:dyDescent="0.25">
      <c r="A190" s="491" t="s">
        <v>157</v>
      </c>
      <c r="B190" s="492" t="s">
        <v>163</v>
      </c>
      <c r="C190" s="493">
        <v>3121810</v>
      </c>
    </row>
    <row r="191" spans="1:3" ht="15" customHeight="1" x14ac:dyDescent="0.25">
      <c r="A191" s="491" t="s">
        <v>157</v>
      </c>
      <c r="B191" s="492" t="s">
        <v>164</v>
      </c>
      <c r="C191" s="493">
        <v>3452231</v>
      </c>
    </row>
    <row r="192" spans="1:3" ht="15" customHeight="1" x14ac:dyDescent="0.25">
      <c r="A192" s="494" t="s">
        <v>165</v>
      </c>
      <c r="B192" s="495" t="s">
        <v>529</v>
      </c>
      <c r="C192" s="496">
        <v>16544407</v>
      </c>
    </row>
    <row r="193" spans="1:3" ht="15" customHeight="1" x14ac:dyDescent="0.25">
      <c r="A193" s="491" t="s">
        <v>165</v>
      </c>
      <c r="B193" s="492" t="s">
        <v>9</v>
      </c>
      <c r="C193" s="493">
        <v>2569432</v>
      </c>
    </row>
    <row r="194" spans="1:3" ht="15" customHeight="1" x14ac:dyDescent="0.25">
      <c r="A194" s="491" t="s">
        <v>165</v>
      </c>
      <c r="B194" s="492" t="s">
        <v>166</v>
      </c>
      <c r="C194" s="493">
        <v>865281</v>
      </c>
    </row>
    <row r="195" spans="1:3" ht="15" customHeight="1" x14ac:dyDescent="0.25">
      <c r="A195" s="491" t="s">
        <v>165</v>
      </c>
      <c r="B195" s="492" t="s">
        <v>167</v>
      </c>
      <c r="C195" s="493">
        <v>1260922</v>
      </c>
    </row>
    <row r="196" spans="1:3" ht="15" customHeight="1" x14ac:dyDescent="0.25">
      <c r="A196" s="491" t="s">
        <v>165</v>
      </c>
      <c r="B196" s="492" t="s">
        <v>168</v>
      </c>
      <c r="C196" s="493">
        <v>1537819</v>
      </c>
    </row>
    <row r="197" spans="1:3" ht="15" customHeight="1" x14ac:dyDescent="0.25">
      <c r="A197" s="491" t="s">
        <v>165</v>
      </c>
      <c r="B197" s="492" t="s">
        <v>169</v>
      </c>
      <c r="C197" s="493">
        <v>2586321</v>
      </c>
    </row>
    <row r="198" spans="1:3" ht="15" customHeight="1" x14ac:dyDescent="0.25">
      <c r="A198" s="491" t="s">
        <v>165</v>
      </c>
      <c r="B198" s="492" t="s">
        <v>170</v>
      </c>
      <c r="C198" s="493">
        <v>2079665</v>
      </c>
    </row>
    <row r="199" spans="1:3" ht="15" customHeight="1" x14ac:dyDescent="0.25">
      <c r="A199" s="491" t="s">
        <v>165</v>
      </c>
      <c r="B199" s="492" t="s">
        <v>171</v>
      </c>
      <c r="C199" s="493">
        <v>1617935</v>
      </c>
    </row>
    <row r="200" spans="1:3" ht="15" customHeight="1" x14ac:dyDescent="0.25">
      <c r="A200" s="491" t="s">
        <v>165</v>
      </c>
      <c r="B200" s="492" t="s">
        <v>172</v>
      </c>
      <c r="C200" s="493">
        <v>599551</v>
      </c>
    </row>
    <row r="201" spans="1:3" ht="15" customHeight="1" x14ac:dyDescent="0.25">
      <c r="A201" s="491" t="s">
        <v>165</v>
      </c>
      <c r="B201" s="492" t="s">
        <v>173</v>
      </c>
      <c r="C201" s="493">
        <v>3427481</v>
      </c>
    </row>
    <row r="202" spans="1:3" ht="15" customHeight="1" x14ac:dyDescent="0.25">
      <c r="A202" s="494" t="s">
        <v>174</v>
      </c>
      <c r="B202" s="495" t="s">
        <v>529</v>
      </c>
      <c r="C202" s="496">
        <v>42754137</v>
      </c>
    </row>
    <row r="203" spans="1:3" ht="15" customHeight="1" x14ac:dyDescent="0.25">
      <c r="A203" s="491" t="s">
        <v>174</v>
      </c>
      <c r="B203" s="492" t="s">
        <v>9</v>
      </c>
      <c r="C203" s="493">
        <v>9080898</v>
      </c>
    </row>
    <row r="204" spans="1:3" ht="15" customHeight="1" x14ac:dyDescent="0.25">
      <c r="A204" s="491" t="s">
        <v>174</v>
      </c>
      <c r="B204" s="492" t="s">
        <v>175</v>
      </c>
      <c r="C204" s="493">
        <v>591331</v>
      </c>
    </row>
    <row r="205" spans="1:3" ht="15" customHeight="1" x14ac:dyDescent="0.25">
      <c r="A205" s="491" t="s">
        <v>174</v>
      </c>
      <c r="B205" s="492" t="s">
        <v>176</v>
      </c>
      <c r="C205" s="493">
        <v>1048718</v>
      </c>
    </row>
    <row r="206" spans="1:3" ht="15" customHeight="1" x14ac:dyDescent="0.25">
      <c r="A206" s="491" t="s">
        <v>174</v>
      </c>
      <c r="B206" s="492" t="s">
        <v>177</v>
      </c>
      <c r="C206" s="493">
        <v>1401382</v>
      </c>
    </row>
    <row r="207" spans="1:3" ht="15" customHeight="1" x14ac:dyDescent="0.25">
      <c r="A207" s="491" t="s">
        <v>174</v>
      </c>
      <c r="B207" s="492" t="s">
        <v>178</v>
      </c>
      <c r="C207" s="493">
        <v>5854988</v>
      </c>
    </row>
    <row r="208" spans="1:3" ht="15" customHeight="1" x14ac:dyDescent="0.25">
      <c r="A208" s="491" t="s">
        <v>174</v>
      </c>
      <c r="B208" s="492" t="s">
        <v>179</v>
      </c>
      <c r="C208" s="493">
        <v>5721874</v>
      </c>
    </row>
    <row r="209" spans="1:3" ht="15" customHeight="1" x14ac:dyDescent="0.25">
      <c r="A209" s="491" t="s">
        <v>174</v>
      </c>
      <c r="B209" s="492" t="s">
        <v>180</v>
      </c>
      <c r="C209" s="493">
        <v>1828540</v>
      </c>
    </row>
    <row r="210" spans="1:3" ht="15" customHeight="1" x14ac:dyDescent="0.25">
      <c r="A210" s="491" t="s">
        <v>174</v>
      </c>
      <c r="B210" s="492" t="s">
        <v>181</v>
      </c>
      <c r="C210" s="493">
        <v>5715957</v>
      </c>
    </row>
    <row r="211" spans="1:3" ht="15" customHeight="1" x14ac:dyDescent="0.25">
      <c r="A211" s="491" t="s">
        <v>174</v>
      </c>
      <c r="B211" s="492" t="s">
        <v>182</v>
      </c>
      <c r="C211" s="493">
        <v>3735186</v>
      </c>
    </row>
    <row r="212" spans="1:3" ht="15" customHeight="1" x14ac:dyDescent="0.25">
      <c r="A212" s="491" t="s">
        <v>174</v>
      </c>
      <c r="B212" s="492" t="s">
        <v>183</v>
      </c>
      <c r="C212" s="493">
        <v>3013670</v>
      </c>
    </row>
    <row r="213" spans="1:3" ht="15" customHeight="1" x14ac:dyDescent="0.25">
      <c r="A213" s="491" t="s">
        <v>174</v>
      </c>
      <c r="B213" s="492" t="s">
        <v>184</v>
      </c>
      <c r="C213" s="493">
        <v>4761593</v>
      </c>
    </row>
    <row r="214" spans="1:3" ht="15" customHeight="1" x14ac:dyDescent="0.25">
      <c r="A214" s="494" t="s">
        <v>185</v>
      </c>
      <c r="B214" s="495" t="s">
        <v>529</v>
      </c>
      <c r="C214" s="496">
        <v>32844588</v>
      </c>
    </row>
    <row r="215" spans="1:3" ht="15" customHeight="1" x14ac:dyDescent="0.25">
      <c r="A215" s="491" t="s">
        <v>185</v>
      </c>
      <c r="B215" s="492" t="s">
        <v>9</v>
      </c>
      <c r="C215" s="493">
        <v>5802841</v>
      </c>
    </row>
    <row r="216" spans="1:3" ht="15" customHeight="1" x14ac:dyDescent="0.25">
      <c r="A216" s="491" t="s">
        <v>185</v>
      </c>
      <c r="B216" s="492" t="s">
        <v>186</v>
      </c>
      <c r="C216" s="493">
        <v>3518840</v>
      </c>
    </row>
    <row r="217" spans="1:3" ht="15" customHeight="1" x14ac:dyDescent="0.25">
      <c r="A217" s="491" t="s">
        <v>185</v>
      </c>
      <c r="B217" s="492" t="s">
        <v>187</v>
      </c>
      <c r="C217" s="493">
        <v>3220911</v>
      </c>
    </row>
    <row r="218" spans="1:3" ht="15" customHeight="1" x14ac:dyDescent="0.25">
      <c r="A218" s="491" t="s">
        <v>185</v>
      </c>
      <c r="B218" s="492" t="s">
        <v>188</v>
      </c>
      <c r="C218" s="493">
        <v>4013524</v>
      </c>
    </row>
    <row r="219" spans="1:3" ht="15" customHeight="1" x14ac:dyDescent="0.25">
      <c r="A219" s="491" t="s">
        <v>185</v>
      </c>
      <c r="B219" s="492" t="s">
        <v>189</v>
      </c>
      <c r="C219" s="493">
        <v>3066292</v>
      </c>
    </row>
    <row r="220" spans="1:3" ht="15" customHeight="1" x14ac:dyDescent="0.25">
      <c r="A220" s="491" t="s">
        <v>185</v>
      </c>
      <c r="B220" s="492" t="s">
        <v>190</v>
      </c>
      <c r="C220" s="493">
        <v>589859</v>
      </c>
    </row>
    <row r="221" spans="1:3" ht="15" customHeight="1" x14ac:dyDescent="0.25">
      <c r="A221" s="491" t="s">
        <v>185</v>
      </c>
      <c r="B221" s="492" t="s">
        <v>191</v>
      </c>
      <c r="C221" s="493">
        <v>5398133</v>
      </c>
    </row>
    <row r="222" spans="1:3" ht="15" customHeight="1" x14ac:dyDescent="0.25">
      <c r="A222" s="491" t="s">
        <v>185</v>
      </c>
      <c r="B222" s="492" t="s">
        <v>192</v>
      </c>
      <c r="C222" s="493">
        <v>5297343</v>
      </c>
    </row>
    <row r="223" spans="1:3" ht="15" customHeight="1" x14ac:dyDescent="0.25">
      <c r="A223" s="491" t="s">
        <v>185</v>
      </c>
      <c r="B223" s="492" t="s">
        <v>193</v>
      </c>
      <c r="C223" s="493">
        <v>1936845</v>
      </c>
    </row>
    <row r="224" spans="1:3" ht="15" customHeight="1" x14ac:dyDescent="0.25">
      <c r="A224" s="494" t="s">
        <v>194</v>
      </c>
      <c r="B224" s="495" t="s">
        <v>529</v>
      </c>
      <c r="C224" s="496">
        <v>51367510</v>
      </c>
    </row>
    <row r="225" spans="1:3" ht="15" customHeight="1" x14ac:dyDescent="0.25">
      <c r="A225" s="491" t="s">
        <v>194</v>
      </c>
      <c r="B225" s="497" t="s">
        <v>9</v>
      </c>
      <c r="C225" s="493">
        <v>6066208</v>
      </c>
    </row>
    <row r="226" spans="1:3" ht="15" customHeight="1" x14ac:dyDescent="0.25">
      <c r="A226" s="491" t="s">
        <v>194</v>
      </c>
      <c r="B226" s="497" t="s">
        <v>195</v>
      </c>
      <c r="C226" s="493">
        <v>2663887</v>
      </c>
    </row>
    <row r="227" spans="1:3" ht="15" customHeight="1" x14ac:dyDescent="0.25">
      <c r="A227" s="491" t="s">
        <v>194</v>
      </c>
      <c r="B227" s="497" t="s">
        <v>196</v>
      </c>
      <c r="C227" s="493">
        <v>5686926</v>
      </c>
    </row>
    <row r="228" spans="1:3" ht="15" customHeight="1" x14ac:dyDescent="0.25">
      <c r="A228" s="491" t="s">
        <v>194</v>
      </c>
      <c r="B228" s="497" t="s">
        <v>197</v>
      </c>
      <c r="C228" s="493">
        <v>1694437</v>
      </c>
    </row>
    <row r="229" spans="1:3" ht="15" customHeight="1" x14ac:dyDescent="0.25">
      <c r="A229" s="491" t="s">
        <v>194</v>
      </c>
      <c r="B229" s="497" t="s">
        <v>198</v>
      </c>
      <c r="C229" s="493">
        <v>1346363</v>
      </c>
    </row>
    <row r="230" spans="1:3" ht="15" customHeight="1" x14ac:dyDescent="0.25">
      <c r="A230" s="491" t="s">
        <v>194</v>
      </c>
      <c r="B230" s="497" t="s">
        <v>199</v>
      </c>
      <c r="C230" s="493">
        <v>4873255</v>
      </c>
    </row>
    <row r="231" spans="1:3" ht="15" customHeight="1" x14ac:dyDescent="0.25">
      <c r="A231" s="491" t="s">
        <v>194</v>
      </c>
      <c r="B231" s="497" t="s">
        <v>200</v>
      </c>
      <c r="C231" s="493">
        <v>862654</v>
      </c>
    </row>
    <row r="232" spans="1:3" ht="15" customHeight="1" x14ac:dyDescent="0.25">
      <c r="A232" s="491" t="s">
        <v>194</v>
      </c>
      <c r="B232" s="497" t="s">
        <v>201</v>
      </c>
      <c r="C232" s="493">
        <v>3825899</v>
      </c>
    </row>
    <row r="233" spans="1:3" ht="15" customHeight="1" x14ac:dyDescent="0.25">
      <c r="A233" s="491" t="s">
        <v>194</v>
      </c>
      <c r="B233" s="497" t="s">
        <v>202</v>
      </c>
      <c r="C233" s="493">
        <v>1202201</v>
      </c>
    </row>
    <row r="234" spans="1:3" ht="15" customHeight="1" x14ac:dyDescent="0.25">
      <c r="A234" s="491" t="s">
        <v>194</v>
      </c>
      <c r="B234" s="497" t="s">
        <v>203</v>
      </c>
      <c r="C234" s="493">
        <v>4205348</v>
      </c>
    </row>
    <row r="235" spans="1:3" ht="15" customHeight="1" x14ac:dyDescent="0.25">
      <c r="A235" s="491" t="s">
        <v>194</v>
      </c>
      <c r="B235" s="497" t="s">
        <v>204</v>
      </c>
      <c r="C235" s="493">
        <v>1622181</v>
      </c>
    </row>
    <row r="236" spans="1:3" ht="15" customHeight="1" x14ac:dyDescent="0.25">
      <c r="A236" s="491" t="s">
        <v>194</v>
      </c>
      <c r="B236" s="492" t="s">
        <v>205</v>
      </c>
      <c r="C236" s="493">
        <v>3610852</v>
      </c>
    </row>
    <row r="237" spans="1:3" ht="15" customHeight="1" x14ac:dyDescent="0.25">
      <c r="A237" s="491" t="s">
        <v>194</v>
      </c>
      <c r="B237" s="492" t="s">
        <v>206</v>
      </c>
      <c r="C237" s="493">
        <v>1728022</v>
      </c>
    </row>
    <row r="238" spans="1:3" ht="15" customHeight="1" x14ac:dyDescent="0.25">
      <c r="A238" s="491" t="s">
        <v>194</v>
      </c>
      <c r="B238" s="492" t="s">
        <v>207</v>
      </c>
      <c r="C238" s="493">
        <v>4439581</v>
      </c>
    </row>
    <row r="239" spans="1:3" ht="15" customHeight="1" x14ac:dyDescent="0.25">
      <c r="A239" s="491" t="s">
        <v>194</v>
      </c>
      <c r="B239" s="492" t="s">
        <v>208</v>
      </c>
      <c r="C239" s="493">
        <v>5184649</v>
      </c>
    </row>
    <row r="240" spans="1:3" ht="15" customHeight="1" x14ac:dyDescent="0.25">
      <c r="A240" s="491" t="s">
        <v>194</v>
      </c>
      <c r="B240" s="492" t="s">
        <v>209</v>
      </c>
      <c r="C240" s="493">
        <v>2355047</v>
      </c>
    </row>
    <row r="241" spans="1:3" ht="15" customHeight="1" x14ac:dyDescent="0.25">
      <c r="A241" s="494" t="s">
        <v>210</v>
      </c>
      <c r="B241" s="495" t="s">
        <v>529</v>
      </c>
      <c r="C241" s="496">
        <v>25026952</v>
      </c>
    </row>
    <row r="242" spans="1:3" ht="15" customHeight="1" x14ac:dyDescent="0.25">
      <c r="A242" s="491" t="s">
        <v>210</v>
      </c>
      <c r="B242" s="492" t="s">
        <v>9</v>
      </c>
      <c r="C242" s="493">
        <v>6612463</v>
      </c>
    </row>
    <row r="243" spans="1:3" ht="15" customHeight="1" x14ac:dyDescent="0.25">
      <c r="A243" s="491" t="s">
        <v>210</v>
      </c>
      <c r="B243" s="492" t="s">
        <v>211</v>
      </c>
      <c r="C243" s="493">
        <v>4877047</v>
      </c>
    </row>
    <row r="244" spans="1:3" ht="15" customHeight="1" x14ac:dyDescent="0.25">
      <c r="A244" s="491" t="s">
        <v>210</v>
      </c>
      <c r="B244" s="492" t="s">
        <v>212</v>
      </c>
      <c r="C244" s="493">
        <v>929126</v>
      </c>
    </row>
    <row r="245" spans="1:3" ht="15" customHeight="1" x14ac:dyDescent="0.25">
      <c r="A245" s="491" t="s">
        <v>210</v>
      </c>
      <c r="B245" s="492" t="s">
        <v>213</v>
      </c>
      <c r="C245" s="493">
        <v>4061428</v>
      </c>
    </row>
    <row r="246" spans="1:3" ht="15" customHeight="1" x14ac:dyDescent="0.25">
      <c r="A246" s="491" t="s">
        <v>210</v>
      </c>
      <c r="B246" s="492" t="s">
        <v>214</v>
      </c>
      <c r="C246" s="493">
        <v>4093983</v>
      </c>
    </row>
    <row r="247" spans="1:3" ht="15" customHeight="1" x14ac:dyDescent="0.25">
      <c r="A247" s="491" t="s">
        <v>210</v>
      </c>
      <c r="B247" s="492" t="s">
        <v>215</v>
      </c>
      <c r="C247" s="493">
        <v>4452905</v>
      </c>
    </row>
    <row r="248" spans="1:3" ht="15" customHeight="1" x14ac:dyDescent="0.25">
      <c r="A248" s="494" t="s">
        <v>216</v>
      </c>
      <c r="B248" s="495" t="s">
        <v>529</v>
      </c>
      <c r="C248" s="496">
        <v>30513903</v>
      </c>
    </row>
    <row r="249" spans="1:3" ht="15" customHeight="1" x14ac:dyDescent="0.25">
      <c r="A249" s="491" t="s">
        <v>216</v>
      </c>
      <c r="B249" s="492" t="s">
        <v>9</v>
      </c>
      <c r="C249" s="493">
        <v>7758085</v>
      </c>
    </row>
    <row r="250" spans="1:3" ht="15" customHeight="1" x14ac:dyDescent="0.25">
      <c r="A250" s="491" t="s">
        <v>216</v>
      </c>
      <c r="B250" s="492" t="s">
        <v>217</v>
      </c>
      <c r="C250" s="493">
        <v>2916922</v>
      </c>
    </row>
    <row r="251" spans="1:3" ht="15" customHeight="1" x14ac:dyDescent="0.25">
      <c r="A251" s="491" t="s">
        <v>216</v>
      </c>
      <c r="B251" s="492" t="s">
        <v>696</v>
      </c>
      <c r="C251" s="493">
        <v>2566732</v>
      </c>
    </row>
    <row r="252" spans="1:3" ht="15" customHeight="1" x14ac:dyDescent="0.25">
      <c r="A252" s="491" t="s">
        <v>216</v>
      </c>
      <c r="B252" s="492" t="s">
        <v>218</v>
      </c>
      <c r="C252" s="493">
        <v>5657303</v>
      </c>
    </row>
    <row r="253" spans="1:3" ht="15" customHeight="1" x14ac:dyDescent="0.25">
      <c r="A253" s="491" t="s">
        <v>216</v>
      </c>
      <c r="B253" s="492" t="s">
        <v>219</v>
      </c>
      <c r="C253" s="493">
        <v>11614861</v>
      </c>
    </row>
    <row r="254" spans="1:3" ht="15" customHeight="1" x14ac:dyDescent="0.25">
      <c r="A254" s="494" t="s">
        <v>220</v>
      </c>
      <c r="B254" s="495" t="s">
        <v>529</v>
      </c>
      <c r="C254" s="496">
        <v>20662819</v>
      </c>
    </row>
    <row r="255" spans="1:3" ht="15" customHeight="1" x14ac:dyDescent="0.25">
      <c r="A255" s="491" t="s">
        <v>220</v>
      </c>
      <c r="B255" s="492" t="s">
        <v>9</v>
      </c>
      <c r="C255" s="493">
        <v>6359324</v>
      </c>
    </row>
    <row r="256" spans="1:3" ht="15" customHeight="1" x14ac:dyDescent="0.25">
      <c r="A256" s="491" t="s">
        <v>220</v>
      </c>
      <c r="B256" s="492" t="s">
        <v>221</v>
      </c>
      <c r="C256" s="493">
        <v>3341430</v>
      </c>
    </row>
    <row r="257" spans="1:3" ht="15" customHeight="1" x14ac:dyDescent="0.25">
      <c r="A257" s="491" t="s">
        <v>220</v>
      </c>
      <c r="B257" s="492" t="s">
        <v>222</v>
      </c>
      <c r="C257" s="493">
        <v>2124613</v>
      </c>
    </row>
    <row r="258" spans="1:3" ht="15" customHeight="1" x14ac:dyDescent="0.25">
      <c r="A258" s="491" t="s">
        <v>220</v>
      </c>
      <c r="B258" s="492" t="s">
        <v>223</v>
      </c>
      <c r="C258" s="493">
        <v>8837452</v>
      </c>
    </row>
    <row r="259" spans="1:3" ht="15" customHeight="1" x14ac:dyDescent="0.25">
      <c r="A259" s="494" t="s">
        <v>224</v>
      </c>
      <c r="B259" s="495" t="s">
        <v>529</v>
      </c>
      <c r="C259" s="496">
        <v>17790315</v>
      </c>
    </row>
    <row r="260" spans="1:3" ht="15" customHeight="1" x14ac:dyDescent="0.25">
      <c r="A260" s="491" t="s">
        <v>224</v>
      </c>
      <c r="B260" s="492" t="s">
        <v>9</v>
      </c>
      <c r="C260" s="493">
        <v>2659719</v>
      </c>
    </row>
    <row r="261" spans="1:3" ht="15" customHeight="1" x14ac:dyDescent="0.25">
      <c r="A261" s="491" t="s">
        <v>224</v>
      </c>
      <c r="B261" s="492" t="s">
        <v>225</v>
      </c>
      <c r="C261" s="493">
        <v>888501</v>
      </c>
    </row>
    <row r="262" spans="1:3" ht="15" customHeight="1" x14ac:dyDescent="0.25">
      <c r="A262" s="491" t="s">
        <v>224</v>
      </c>
      <c r="B262" s="492" t="s">
        <v>226</v>
      </c>
      <c r="C262" s="493">
        <v>225790</v>
      </c>
    </row>
    <row r="263" spans="1:3" ht="15" customHeight="1" x14ac:dyDescent="0.25">
      <c r="A263" s="491" t="s">
        <v>224</v>
      </c>
      <c r="B263" s="492" t="s">
        <v>227</v>
      </c>
      <c r="C263" s="493">
        <v>2021919</v>
      </c>
    </row>
    <row r="264" spans="1:3" ht="15" customHeight="1" x14ac:dyDescent="0.25">
      <c r="A264" s="491" t="s">
        <v>224</v>
      </c>
      <c r="B264" s="492" t="s">
        <v>228</v>
      </c>
      <c r="C264" s="493">
        <v>1161687</v>
      </c>
    </row>
    <row r="265" spans="1:3" ht="15" customHeight="1" x14ac:dyDescent="0.25">
      <c r="A265" s="491" t="s">
        <v>224</v>
      </c>
      <c r="B265" s="492" t="s">
        <v>229</v>
      </c>
      <c r="C265" s="493">
        <v>339064</v>
      </c>
    </row>
    <row r="266" spans="1:3" ht="15" customHeight="1" x14ac:dyDescent="0.25">
      <c r="A266" s="491" t="s">
        <v>224</v>
      </c>
      <c r="B266" s="492" t="s">
        <v>230</v>
      </c>
      <c r="C266" s="493">
        <v>775605</v>
      </c>
    </row>
    <row r="267" spans="1:3" ht="15" customHeight="1" x14ac:dyDescent="0.25">
      <c r="A267" s="491" t="s">
        <v>224</v>
      </c>
      <c r="B267" s="492" t="s">
        <v>231</v>
      </c>
      <c r="C267" s="493">
        <v>533399</v>
      </c>
    </row>
    <row r="268" spans="1:3" ht="15" customHeight="1" x14ac:dyDescent="0.25">
      <c r="A268" s="491" t="s">
        <v>224</v>
      </c>
      <c r="B268" s="492" t="s">
        <v>232</v>
      </c>
      <c r="C268" s="493">
        <v>4717981</v>
      </c>
    </row>
    <row r="269" spans="1:3" ht="15" customHeight="1" x14ac:dyDescent="0.25">
      <c r="A269" s="491" t="s">
        <v>224</v>
      </c>
      <c r="B269" s="492" t="s">
        <v>233</v>
      </c>
      <c r="C269" s="493">
        <v>1492893</v>
      </c>
    </row>
    <row r="270" spans="1:3" ht="15" customHeight="1" x14ac:dyDescent="0.25">
      <c r="A270" s="491" t="s">
        <v>224</v>
      </c>
      <c r="B270" s="492" t="s">
        <v>234</v>
      </c>
      <c r="C270" s="493">
        <v>209967</v>
      </c>
    </row>
    <row r="271" spans="1:3" ht="15" customHeight="1" x14ac:dyDescent="0.25">
      <c r="A271" s="491" t="s">
        <v>224</v>
      </c>
      <c r="B271" s="492" t="s">
        <v>235</v>
      </c>
      <c r="C271" s="493">
        <v>2645188</v>
      </c>
    </row>
    <row r="272" spans="1:3" ht="15" customHeight="1" x14ac:dyDescent="0.25">
      <c r="A272" s="491" t="s">
        <v>224</v>
      </c>
      <c r="B272" s="492" t="s">
        <v>236</v>
      </c>
      <c r="C272" s="493">
        <v>118602</v>
      </c>
    </row>
    <row r="273" spans="1:3" ht="15" customHeight="1" x14ac:dyDescent="0.25">
      <c r="A273" s="494" t="s">
        <v>237</v>
      </c>
      <c r="B273" s="495" t="s">
        <v>529</v>
      </c>
      <c r="C273" s="496">
        <v>25735689</v>
      </c>
    </row>
    <row r="274" spans="1:3" ht="15" customHeight="1" x14ac:dyDescent="0.25">
      <c r="A274" s="491" t="s">
        <v>237</v>
      </c>
      <c r="B274" s="492" t="s">
        <v>9</v>
      </c>
      <c r="C274" s="493">
        <v>4673050</v>
      </c>
    </row>
    <row r="275" spans="1:3" ht="15" customHeight="1" x14ac:dyDescent="0.25">
      <c r="A275" s="491" t="s">
        <v>237</v>
      </c>
      <c r="B275" s="492" t="s">
        <v>238</v>
      </c>
      <c r="C275" s="493">
        <v>4789614</v>
      </c>
    </row>
    <row r="276" spans="1:3" ht="15" customHeight="1" x14ac:dyDescent="0.25">
      <c r="A276" s="491" t="s">
        <v>237</v>
      </c>
      <c r="B276" s="492" t="s">
        <v>239</v>
      </c>
      <c r="C276" s="493">
        <v>3652718</v>
      </c>
    </row>
    <row r="277" spans="1:3" ht="15" customHeight="1" x14ac:dyDescent="0.25">
      <c r="A277" s="491" t="s">
        <v>237</v>
      </c>
      <c r="B277" s="492" t="s">
        <v>240</v>
      </c>
      <c r="C277" s="493">
        <v>3422880</v>
      </c>
    </row>
    <row r="278" spans="1:3" ht="15" customHeight="1" x14ac:dyDescent="0.25">
      <c r="A278" s="491" t="s">
        <v>237</v>
      </c>
      <c r="B278" s="492" t="s">
        <v>241</v>
      </c>
      <c r="C278" s="493">
        <v>5368850</v>
      </c>
    </row>
    <row r="279" spans="1:3" ht="15" customHeight="1" x14ac:dyDescent="0.25">
      <c r="A279" s="491" t="s">
        <v>237</v>
      </c>
      <c r="B279" s="492" t="s">
        <v>132</v>
      </c>
      <c r="C279" s="493">
        <v>3828577</v>
      </c>
    </row>
    <row r="280" spans="1:3" ht="15" customHeight="1" x14ac:dyDescent="0.25">
      <c r="A280" s="494" t="s">
        <v>242</v>
      </c>
      <c r="B280" s="495" t="s">
        <v>529</v>
      </c>
      <c r="C280" s="496">
        <v>15332223</v>
      </c>
    </row>
    <row r="281" spans="1:3" ht="15" customHeight="1" x14ac:dyDescent="0.25">
      <c r="A281" s="491" t="s">
        <v>242</v>
      </c>
      <c r="B281" s="492" t="s">
        <v>9</v>
      </c>
      <c r="C281" s="493">
        <v>8949111</v>
      </c>
    </row>
    <row r="282" spans="1:3" ht="15" customHeight="1" x14ac:dyDescent="0.25">
      <c r="A282" s="491" t="s">
        <v>242</v>
      </c>
      <c r="B282" s="492" t="s">
        <v>243</v>
      </c>
      <c r="C282" s="493">
        <v>2229244</v>
      </c>
    </row>
    <row r="283" spans="1:3" ht="15" customHeight="1" x14ac:dyDescent="0.25">
      <c r="A283" s="491" t="s">
        <v>242</v>
      </c>
      <c r="B283" s="492" t="s">
        <v>244</v>
      </c>
      <c r="C283" s="493">
        <v>362381</v>
      </c>
    </row>
    <row r="284" spans="1:3" ht="15" customHeight="1" x14ac:dyDescent="0.25">
      <c r="A284" s="491" t="s">
        <v>242</v>
      </c>
      <c r="B284" s="492" t="s">
        <v>245</v>
      </c>
      <c r="C284" s="493">
        <v>2573056</v>
      </c>
    </row>
    <row r="285" spans="1:3" ht="15" customHeight="1" x14ac:dyDescent="0.25">
      <c r="A285" s="491" t="s">
        <v>242</v>
      </c>
      <c r="B285" s="492" t="s">
        <v>246</v>
      </c>
      <c r="C285" s="493">
        <v>368323</v>
      </c>
    </row>
    <row r="286" spans="1:3" ht="15" customHeight="1" x14ac:dyDescent="0.25">
      <c r="A286" s="491" t="s">
        <v>242</v>
      </c>
      <c r="B286" s="492" t="s">
        <v>247</v>
      </c>
      <c r="C286" s="493">
        <v>850108</v>
      </c>
    </row>
    <row r="287" spans="1:3" ht="15" customHeight="1" x14ac:dyDescent="0.25">
      <c r="A287" s="494" t="s">
        <v>248</v>
      </c>
      <c r="B287" s="495" t="s">
        <v>529</v>
      </c>
      <c r="C287" s="496">
        <v>39097634</v>
      </c>
    </row>
    <row r="288" spans="1:3" ht="15" customHeight="1" x14ac:dyDescent="0.25">
      <c r="A288" s="491" t="s">
        <v>248</v>
      </c>
      <c r="B288" s="492" t="s">
        <v>9</v>
      </c>
      <c r="C288" s="493">
        <v>7328821</v>
      </c>
    </row>
    <row r="289" spans="1:3" ht="15" customHeight="1" x14ac:dyDescent="0.25">
      <c r="A289" s="491" t="s">
        <v>248</v>
      </c>
      <c r="B289" s="492" t="s">
        <v>249</v>
      </c>
      <c r="C289" s="493">
        <v>2549157</v>
      </c>
    </row>
    <row r="290" spans="1:3" ht="15" customHeight="1" x14ac:dyDescent="0.25">
      <c r="A290" s="491" t="s">
        <v>248</v>
      </c>
      <c r="B290" s="492" t="s">
        <v>250</v>
      </c>
      <c r="C290" s="493">
        <v>3967331</v>
      </c>
    </row>
    <row r="291" spans="1:3" ht="15" customHeight="1" x14ac:dyDescent="0.25">
      <c r="A291" s="491" t="s">
        <v>248</v>
      </c>
      <c r="B291" s="492" t="s">
        <v>251</v>
      </c>
      <c r="C291" s="493">
        <v>4217823</v>
      </c>
    </row>
    <row r="292" spans="1:3" ht="15" customHeight="1" x14ac:dyDescent="0.25">
      <c r="A292" s="491" t="s">
        <v>248</v>
      </c>
      <c r="B292" s="492" t="s">
        <v>252</v>
      </c>
      <c r="C292" s="493">
        <v>7314436</v>
      </c>
    </row>
    <row r="293" spans="1:3" ht="15" customHeight="1" x14ac:dyDescent="0.25">
      <c r="A293" s="491" t="s">
        <v>248</v>
      </c>
      <c r="B293" s="492" t="s">
        <v>253</v>
      </c>
      <c r="C293" s="493">
        <v>6922557</v>
      </c>
    </row>
    <row r="294" spans="1:3" ht="15" customHeight="1" x14ac:dyDescent="0.25">
      <c r="A294" s="491" t="s">
        <v>248</v>
      </c>
      <c r="B294" s="492" t="s">
        <v>254</v>
      </c>
      <c r="C294" s="493">
        <v>4856650</v>
      </c>
    </row>
    <row r="295" spans="1:3" ht="15" customHeight="1" x14ac:dyDescent="0.25">
      <c r="A295" s="491" t="s">
        <v>248</v>
      </c>
      <c r="B295" s="492" t="s">
        <v>255</v>
      </c>
      <c r="C295" s="493">
        <v>1940859</v>
      </c>
    </row>
    <row r="296" spans="1:3" ht="15" customHeight="1" x14ac:dyDescent="0.25">
      <c r="A296" s="494" t="s">
        <v>256</v>
      </c>
      <c r="B296" s="495" t="s">
        <v>529</v>
      </c>
      <c r="C296" s="496">
        <v>73015272</v>
      </c>
    </row>
    <row r="297" spans="1:3" ht="15" customHeight="1" x14ac:dyDescent="0.25">
      <c r="A297" s="491" t="s">
        <v>256</v>
      </c>
      <c r="B297" s="492" t="s">
        <v>9</v>
      </c>
      <c r="C297" s="493">
        <v>10842686</v>
      </c>
    </row>
    <row r="298" spans="1:3" ht="15" customHeight="1" x14ac:dyDescent="0.25">
      <c r="A298" s="491" t="s">
        <v>256</v>
      </c>
      <c r="B298" s="492" t="s">
        <v>257</v>
      </c>
      <c r="C298" s="493">
        <v>325244</v>
      </c>
    </row>
    <row r="299" spans="1:3" ht="15" customHeight="1" x14ac:dyDescent="0.25">
      <c r="A299" s="491" t="s">
        <v>256</v>
      </c>
      <c r="B299" s="492" t="s">
        <v>258</v>
      </c>
      <c r="C299" s="493">
        <v>699460</v>
      </c>
    </row>
    <row r="300" spans="1:3" ht="15" customHeight="1" x14ac:dyDescent="0.25">
      <c r="A300" s="491" t="s">
        <v>256</v>
      </c>
      <c r="B300" s="492" t="s">
        <v>259</v>
      </c>
      <c r="C300" s="493">
        <v>7059255</v>
      </c>
    </row>
    <row r="301" spans="1:3" ht="15" customHeight="1" x14ac:dyDescent="0.25">
      <c r="A301" s="491" t="s">
        <v>256</v>
      </c>
      <c r="B301" s="492" t="s">
        <v>260</v>
      </c>
      <c r="C301" s="493">
        <v>4072613</v>
      </c>
    </row>
    <row r="302" spans="1:3" ht="15" customHeight="1" x14ac:dyDescent="0.25">
      <c r="A302" s="491" t="s">
        <v>256</v>
      </c>
      <c r="B302" s="492" t="s">
        <v>261</v>
      </c>
      <c r="C302" s="493">
        <v>2587632</v>
      </c>
    </row>
    <row r="303" spans="1:3" ht="15" customHeight="1" x14ac:dyDescent="0.25">
      <c r="A303" s="491" t="s">
        <v>256</v>
      </c>
      <c r="B303" s="492" t="s">
        <v>262</v>
      </c>
      <c r="C303" s="493">
        <v>4737325</v>
      </c>
    </row>
    <row r="304" spans="1:3" ht="15" customHeight="1" x14ac:dyDescent="0.25">
      <c r="A304" s="491" t="s">
        <v>256</v>
      </c>
      <c r="B304" s="492" t="s">
        <v>263</v>
      </c>
      <c r="C304" s="493">
        <v>2361079</v>
      </c>
    </row>
    <row r="305" spans="1:3" ht="15" customHeight="1" x14ac:dyDescent="0.25">
      <c r="A305" s="491" t="s">
        <v>256</v>
      </c>
      <c r="B305" s="492" t="s">
        <v>264</v>
      </c>
      <c r="C305" s="493">
        <v>3537018</v>
      </c>
    </row>
    <row r="306" spans="1:3" ht="15" customHeight="1" x14ac:dyDescent="0.25">
      <c r="A306" s="491" t="s">
        <v>256</v>
      </c>
      <c r="B306" s="492" t="s">
        <v>265</v>
      </c>
      <c r="C306" s="493">
        <v>4039959</v>
      </c>
    </row>
    <row r="307" spans="1:3" ht="15" customHeight="1" x14ac:dyDescent="0.25">
      <c r="A307" s="491" t="s">
        <v>256</v>
      </c>
      <c r="B307" s="492" t="s">
        <v>266</v>
      </c>
      <c r="C307" s="493">
        <v>2765427</v>
      </c>
    </row>
    <row r="308" spans="1:3" ht="15" customHeight="1" x14ac:dyDescent="0.25">
      <c r="A308" s="491" t="s">
        <v>256</v>
      </c>
      <c r="B308" s="492" t="s">
        <v>267</v>
      </c>
      <c r="C308" s="493">
        <v>1743416</v>
      </c>
    </row>
    <row r="309" spans="1:3" ht="15" customHeight="1" x14ac:dyDescent="0.25">
      <c r="A309" s="491" t="s">
        <v>256</v>
      </c>
      <c r="B309" s="492" t="s">
        <v>268</v>
      </c>
      <c r="C309" s="493">
        <v>1696489</v>
      </c>
    </row>
    <row r="310" spans="1:3" ht="15" customHeight="1" x14ac:dyDescent="0.25">
      <c r="A310" s="491" t="s">
        <v>256</v>
      </c>
      <c r="B310" s="492" t="s">
        <v>269</v>
      </c>
      <c r="C310" s="493">
        <v>5605905</v>
      </c>
    </row>
    <row r="311" spans="1:3" ht="15" customHeight="1" x14ac:dyDescent="0.25">
      <c r="A311" s="491" t="s">
        <v>256</v>
      </c>
      <c r="B311" s="492" t="s">
        <v>270</v>
      </c>
      <c r="C311" s="493">
        <v>2952241</v>
      </c>
    </row>
    <row r="312" spans="1:3" ht="15" customHeight="1" x14ac:dyDescent="0.25">
      <c r="A312" s="491" t="s">
        <v>256</v>
      </c>
      <c r="B312" s="492" t="s">
        <v>271</v>
      </c>
      <c r="C312" s="493">
        <v>2180755</v>
      </c>
    </row>
    <row r="313" spans="1:3" ht="15" customHeight="1" x14ac:dyDescent="0.25">
      <c r="A313" s="491" t="s">
        <v>256</v>
      </c>
      <c r="B313" s="492" t="s">
        <v>272</v>
      </c>
      <c r="C313" s="493">
        <v>816603</v>
      </c>
    </row>
    <row r="314" spans="1:3" ht="15" customHeight="1" x14ac:dyDescent="0.25">
      <c r="A314" s="491" t="s">
        <v>256</v>
      </c>
      <c r="B314" s="492" t="s">
        <v>273</v>
      </c>
      <c r="C314" s="493">
        <v>1710267</v>
      </c>
    </row>
    <row r="315" spans="1:3" ht="15" customHeight="1" x14ac:dyDescent="0.25">
      <c r="A315" s="491" t="s">
        <v>256</v>
      </c>
      <c r="B315" s="492" t="s">
        <v>274</v>
      </c>
      <c r="C315" s="493">
        <v>9424640</v>
      </c>
    </row>
    <row r="316" spans="1:3" ht="15" customHeight="1" x14ac:dyDescent="0.25">
      <c r="A316" s="491" t="s">
        <v>256</v>
      </c>
      <c r="B316" s="492" t="s">
        <v>275</v>
      </c>
      <c r="C316" s="493">
        <v>3857258</v>
      </c>
    </row>
    <row r="317" spans="1:3" ht="15" customHeight="1" x14ac:dyDescent="0.25">
      <c r="A317" s="494" t="s">
        <v>276</v>
      </c>
      <c r="B317" s="495" t="s">
        <v>529</v>
      </c>
      <c r="C317" s="496">
        <v>15094531</v>
      </c>
    </row>
    <row r="318" spans="1:3" ht="15" customHeight="1" x14ac:dyDescent="0.25">
      <c r="A318" s="491" t="s">
        <v>276</v>
      </c>
      <c r="B318" s="492" t="s">
        <v>9</v>
      </c>
      <c r="C318" s="493">
        <v>1484195</v>
      </c>
    </row>
    <row r="319" spans="1:3" ht="15" customHeight="1" x14ac:dyDescent="0.25">
      <c r="A319" s="491" t="s">
        <v>276</v>
      </c>
      <c r="B319" s="492" t="s">
        <v>277</v>
      </c>
      <c r="C319" s="493">
        <v>544209</v>
      </c>
    </row>
    <row r="320" spans="1:3" ht="15" customHeight="1" x14ac:dyDescent="0.25">
      <c r="A320" s="491" t="s">
        <v>276</v>
      </c>
      <c r="B320" s="492" t="s">
        <v>278</v>
      </c>
      <c r="C320" s="493">
        <v>1753665</v>
      </c>
    </row>
    <row r="321" spans="1:3" ht="15" customHeight="1" x14ac:dyDescent="0.25">
      <c r="A321" s="491" t="s">
        <v>276</v>
      </c>
      <c r="B321" s="492" t="s">
        <v>279</v>
      </c>
      <c r="C321" s="493">
        <v>985647</v>
      </c>
    </row>
    <row r="322" spans="1:3" ht="15" customHeight="1" x14ac:dyDescent="0.25">
      <c r="A322" s="491" t="s">
        <v>276</v>
      </c>
      <c r="B322" s="492" t="s">
        <v>280</v>
      </c>
      <c r="C322" s="493">
        <v>2662283</v>
      </c>
    </row>
    <row r="323" spans="1:3" ht="15" customHeight="1" x14ac:dyDescent="0.25">
      <c r="A323" s="491" t="s">
        <v>276</v>
      </c>
      <c r="B323" s="492" t="s">
        <v>281</v>
      </c>
      <c r="C323" s="493">
        <v>96198</v>
      </c>
    </row>
    <row r="324" spans="1:3" ht="15" customHeight="1" x14ac:dyDescent="0.25">
      <c r="A324" s="491" t="s">
        <v>276</v>
      </c>
      <c r="B324" s="492" t="s">
        <v>282</v>
      </c>
      <c r="C324" s="493">
        <v>4158162</v>
      </c>
    </row>
    <row r="325" spans="1:3" ht="15" customHeight="1" x14ac:dyDescent="0.25">
      <c r="A325" s="491" t="s">
        <v>276</v>
      </c>
      <c r="B325" s="492" t="s">
        <v>283</v>
      </c>
      <c r="C325" s="493">
        <v>2406821</v>
      </c>
    </row>
    <row r="326" spans="1:3" ht="15" customHeight="1" x14ac:dyDescent="0.25">
      <c r="A326" s="491" t="s">
        <v>276</v>
      </c>
      <c r="B326" s="492" t="s">
        <v>284</v>
      </c>
      <c r="C326" s="493">
        <v>1003351</v>
      </c>
    </row>
    <row r="327" spans="1:3" ht="15" customHeight="1" x14ac:dyDescent="0.25">
      <c r="A327" s="494" t="s">
        <v>285</v>
      </c>
      <c r="B327" s="495" t="s">
        <v>529</v>
      </c>
      <c r="C327" s="496">
        <v>12396093</v>
      </c>
    </row>
    <row r="328" spans="1:3" ht="15" customHeight="1" x14ac:dyDescent="0.25">
      <c r="A328" s="491" t="s">
        <v>285</v>
      </c>
      <c r="B328" s="492" t="s">
        <v>9</v>
      </c>
      <c r="C328" s="493">
        <v>2765435</v>
      </c>
    </row>
    <row r="329" spans="1:3" ht="15" customHeight="1" x14ac:dyDescent="0.25">
      <c r="A329" s="491" t="s">
        <v>285</v>
      </c>
      <c r="B329" s="492" t="s">
        <v>286</v>
      </c>
      <c r="C329" s="493">
        <v>1695647</v>
      </c>
    </row>
    <row r="330" spans="1:3" ht="15" customHeight="1" x14ac:dyDescent="0.25">
      <c r="A330" s="491" t="s">
        <v>285</v>
      </c>
      <c r="B330" s="492" t="s">
        <v>287</v>
      </c>
      <c r="C330" s="493">
        <v>1198330</v>
      </c>
    </row>
    <row r="331" spans="1:3" ht="15" customHeight="1" x14ac:dyDescent="0.25">
      <c r="A331" s="491" t="s">
        <v>285</v>
      </c>
      <c r="B331" s="492" t="s">
        <v>288</v>
      </c>
      <c r="C331" s="493">
        <v>1767079</v>
      </c>
    </row>
    <row r="332" spans="1:3" ht="15" customHeight="1" x14ac:dyDescent="0.25">
      <c r="A332" s="491" t="s">
        <v>285</v>
      </c>
      <c r="B332" s="492" t="s">
        <v>289</v>
      </c>
      <c r="C332" s="493">
        <v>2573685</v>
      </c>
    </row>
    <row r="333" spans="1:3" ht="15" customHeight="1" x14ac:dyDescent="0.25">
      <c r="A333" s="491" t="s">
        <v>285</v>
      </c>
      <c r="B333" s="492" t="s">
        <v>290</v>
      </c>
      <c r="C333" s="493">
        <v>325477</v>
      </c>
    </row>
    <row r="334" spans="1:3" ht="15" customHeight="1" x14ac:dyDescent="0.25">
      <c r="A334" s="491" t="s">
        <v>285</v>
      </c>
      <c r="B334" s="492" t="s">
        <v>291</v>
      </c>
      <c r="C334" s="493">
        <v>707059</v>
      </c>
    </row>
    <row r="335" spans="1:3" ht="15" customHeight="1" x14ac:dyDescent="0.25">
      <c r="A335" s="491" t="s">
        <v>285</v>
      </c>
      <c r="B335" s="492" t="s">
        <v>292</v>
      </c>
      <c r="C335" s="493">
        <v>1363381</v>
      </c>
    </row>
    <row r="336" spans="1:3" ht="15" customHeight="1" x14ac:dyDescent="0.25">
      <c r="A336" s="494" t="s">
        <v>293</v>
      </c>
      <c r="B336" s="495" t="s">
        <v>529</v>
      </c>
      <c r="C336" s="496">
        <v>11988379</v>
      </c>
    </row>
    <row r="337" spans="1:3" ht="15" customHeight="1" x14ac:dyDescent="0.25">
      <c r="A337" s="491" t="s">
        <v>293</v>
      </c>
      <c r="B337" s="492" t="s">
        <v>9</v>
      </c>
      <c r="C337" s="493">
        <v>3203921</v>
      </c>
    </row>
    <row r="338" spans="1:3" ht="15" customHeight="1" x14ac:dyDescent="0.25">
      <c r="A338" s="491" t="s">
        <v>293</v>
      </c>
      <c r="B338" s="492" t="s">
        <v>294</v>
      </c>
      <c r="C338" s="493">
        <v>856381</v>
      </c>
    </row>
    <row r="339" spans="1:3" ht="15" customHeight="1" x14ac:dyDescent="0.25">
      <c r="A339" s="491" t="s">
        <v>293</v>
      </c>
      <c r="B339" s="492" t="s">
        <v>295</v>
      </c>
      <c r="C339" s="493">
        <v>1173491</v>
      </c>
    </row>
    <row r="340" spans="1:3" ht="15" customHeight="1" x14ac:dyDescent="0.25">
      <c r="A340" s="491" t="s">
        <v>293</v>
      </c>
      <c r="B340" s="492" t="s">
        <v>296</v>
      </c>
      <c r="C340" s="493">
        <v>859171</v>
      </c>
    </row>
    <row r="341" spans="1:3" ht="15" customHeight="1" x14ac:dyDescent="0.25">
      <c r="A341" s="491" t="s">
        <v>293</v>
      </c>
      <c r="B341" s="492" t="s">
        <v>297</v>
      </c>
      <c r="C341" s="493">
        <v>1723041</v>
      </c>
    </row>
    <row r="342" spans="1:3" ht="15" customHeight="1" x14ac:dyDescent="0.25">
      <c r="A342" s="491" t="s">
        <v>293</v>
      </c>
      <c r="B342" s="492" t="s">
        <v>298</v>
      </c>
      <c r="C342" s="493">
        <v>2515389</v>
      </c>
    </row>
    <row r="343" spans="1:3" ht="15" customHeight="1" x14ac:dyDescent="0.25">
      <c r="A343" s="491" t="s">
        <v>293</v>
      </c>
      <c r="B343" s="492" t="s">
        <v>299</v>
      </c>
      <c r="C343" s="493">
        <v>1656985</v>
      </c>
    </row>
    <row r="344" spans="1:3" ht="15" customHeight="1" x14ac:dyDescent="0.25">
      <c r="A344" s="494" t="s">
        <v>300</v>
      </c>
      <c r="B344" s="495" t="s">
        <v>529</v>
      </c>
      <c r="C344" s="496">
        <v>15965364</v>
      </c>
    </row>
    <row r="345" spans="1:3" ht="15" customHeight="1" x14ac:dyDescent="0.25">
      <c r="A345" s="491" t="s">
        <v>300</v>
      </c>
      <c r="B345" s="492" t="s">
        <v>9</v>
      </c>
      <c r="C345" s="493">
        <v>5594168</v>
      </c>
    </row>
    <row r="346" spans="1:3" ht="15" customHeight="1" x14ac:dyDescent="0.25">
      <c r="A346" s="491" t="s">
        <v>300</v>
      </c>
      <c r="B346" s="492" t="s">
        <v>301</v>
      </c>
      <c r="C346" s="493">
        <v>2483986</v>
      </c>
    </row>
    <row r="347" spans="1:3" ht="15" customHeight="1" x14ac:dyDescent="0.25">
      <c r="A347" s="491" t="s">
        <v>300</v>
      </c>
      <c r="B347" s="492" t="s">
        <v>302</v>
      </c>
      <c r="C347" s="493">
        <v>5606585</v>
      </c>
    </row>
    <row r="348" spans="1:3" ht="15" customHeight="1" x14ac:dyDescent="0.25">
      <c r="A348" s="491" t="s">
        <v>300</v>
      </c>
      <c r="B348" s="492" t="s">
        <v>303</v>
      </c>
      <c r="C348" s="493">
        <v>2280625</v>
      </c>
    </row>
    <row r="349" spans="1:3" ht="15" customHeight="1" x14ac:dyDescent="0.25">
      <c r="A349" s="494" t="s">
        <v>304</v>
      </c>
      <c r="B349" s="495" t="s">
        <v>529</v>
      </c>
      <c r="C349" s="496">
        <v>33810385</v>
      </c>
    </row>
    <row r="350" spans="1:3" ht="15" customHeight="1" x14ac:dyDescent="0.25">
      <c r="A350" s="491" t="s">
        <v>304</v>
      </c>
      <c r="B350" s="492" t="s">
        <v>9</v>
      </c>
      <c r="C350" s="493">
        <v>5564469</v>
      </c>
    </row>
    <row r="351" spans="1:3" ht="15" customHeight="1" x14ac:dyDescent="0.25">
      <c r="A351" s="491" t="s">
        <v>304</v>
      </c>
      <c r="B351" s="492" t="s">
        <v>305</v>
      </c>
      <c r="C351" s="493">
        <v>2303836</v>
      </c>
    </row>
    <row r="352" spans="1:3" ht="15" customHeight="1" x14ac:dyDescent="0.25">
      <c r="A352" s="491" t="s">
        <v>304</v>
      </c>
      <c r="B352" s="492" t="s">
        <v>306</v>
      </c>
      <c r="C352" s="493">
        <v>1934560</v>
      </c>
    </row>
    <row r="353" spans="1:3" ht="15" customHeight="1" x14ac:dyDescent="0.25">
      <c r="A353" s="491" t="s">
        <v>304</v>
      </c>
      <c r="B353" s="492" t="s">
        <v>307</v>
      </c>
      <c r="C353" s="493">
        <v>1179062</v>
      </c>
    </row>
    <row r="354" spans="1:3" ht="15" customHeight="1" x14ac:dyDescent="0.25">
      <c r="A354" s="491" t="s">
        <v>304</v>
      </c>
      <c r="B354" s="492" t="s">
        <v>308</v>
      </c>
      <c r="C354" s="493">
        <v>2624520</v>
      </c>
    </row>
    <row r="355" spans="1:3" ht="15" customHeight="1" x14ac:dyDescent="0.25">
      <c r="A355" s="491" t="s">
        <v>304</v>
      </c>
      <c r="B355" s="492" t="s">
        <v>309</v>
      </c>
      <c r="C355" s="493">
        <v>670576</v>
      </c>
    </row>
    <row r="356" spans="1:3" ht="15" customHeight="1" x14ac:dyDescent="0.25">
      <c r="A356" s="491" t="s">
        <v>304</v>
      </c>
      <c r="B356" s="492" t="s">
        <v>310</v>
      </c>
      <c r="C356" s="493">
        <v>2055905</v>
      </c>
    </row>
    <row r="357" spans="1:3" ht="15" customHeight="1" x14ac:dyDescent="0.25">
      <c r="A357" s="491" t="s">
        <v>304</v>
      </c>
      <c r="B357" s="492" t="s">
        <v>311</v>
      </c>
      <c r="C357" s="493">
        <v>3645824</v>
      </c>
    </row>
    <row r="358" spans="1:3" ht="15" customHeight="1" x14ac:dyDescent="0.25">
      <c r="A358" s="491" t="s">
        <v>304</v>
      </c>
      <c r="B358" s="492" t="s">
        <v>312</v>
      </c>
      <c r="C358" s="493">
        <v>1322915</v>
      </c>
    </row>
    <row r="359" spans="1:3" ht="15" customHeight="1" x14ac:dyDescent="0.25">
      <c r="A359" s="491" t="s">
        <v>304</v>
      </c>
      <c r="B359" s="492" t="s">
        <v>313</v>
      </c>
      <c r="C359" s="493">
        <v>502634</v>
      </c>
    </row>
    <row r="360" spans="1:3" ht="15" customHeight="1" x14ac:dyDescent="0.25">
      <c r="A360" s="491" t="s">
        <v>304</v>
      </c>
      <c r="B360" s="492" t="s">
        <v>314</v>
      </c>
      <c r="C360" s="493">
        <v>5879986</v>
      </c>
    </row>
    <row r="361" spans="1:3" ht="15" customHeight="1" x14ac:dyDescent="0.25">
      <c r="A361" s="491" t="s">
        <v>304</v>
      </c>
      <c r="B361" s="492" t="s">
        <v>315</v>
      </c>
      <c r="C361" s="493">
        <v>842440</v>
      </c>
    </row>
    <row r="362" spans="1:3" ht="15" customHeight="1" x14ac:dyDescent="0.25">
      <c r="A362" s="491" t="s">
        <v>304</v>
      </c>
      <c r="B362" s="492" t="s">
        <v>316</v>
      </c>
      <c r="C362" s="493">
        <v>5283658</v>
      </c>
    </row>
    <row r="363" spans="1:3" ht="15" customHeight="1" x14ac:dyDescent="0.25">
      <c r="A363" s="494" t="s">
        <v>317</v>
      </c>
      <c r="B363" s="495" t="s">
        <v>529</v>
      </c>
      <c r="C363" s="496">
        <v>34621397</v>
      </c>
    </row>
    <row r="364" spans="1:3" ht="15" customHeight="1" x14ac:dyDescent="0.25">
      <c r="A364" s="491" t="s">
        <v>317</v>
      </c>
      <c r="B364" s="492" t="s">
        <v>9</v>
      </c>
      <c r="C364" s="493">
        <v>12712005</v>
      </c>
    </row>
    <row r="365" spans="1:3" ht="15" customHeight="1" x14ac:dyDescent="0.25">
      <c r="A365" s="491" t="s">
        <v>317</v>
      </c>
      <c r="B365" s="492" t="s">
        <v>318</v>
      </c>
      <c r="C365" s="493">
        <v>6454954</v>
      </c>
    </row>
    <row r="366" spans="1:3" ht="15" customHeight="1" x14ac:dyDescent="0.25">
      <c r="A366" s="491" t="s">
        <v>317</v>
      </c>
      <c r="B366" s="492" t="s">
        <v>319</v>
      </c>
      <c r="C366" s="493">
        <v>1187292</v>
      </c>
    </row>
    <row r="367" spans="1:3" ht="15" customHeight="1" x14ac:dyDescent="0.25">
      <c r="A367" s="491" t="s">
        <v>317</v>
      </c>
      <c r="B367" s="492" t="s">
        <v>320</v>
      </c>
      <c r="C367" s="493">
        <v>2635592</v>
      </c>
    </row>
    <row r="368" spans="1:3" ht="15" customHeight="1" x14ac:dyDescent="0.25">
      <c r="A368" s="491" t="s">
        <v>317</v>
      </c>
      <c r="B368" s="492" t="s">
        <v>321</v>
      </c>
      <c r="C368" s="493">
        <v>6317379</v>
      </c>
    </row>
    <row r="369" spans="1:3" ht="15" customHeight="1" x14ac:dyDescent="0.25">
      <c r="A369" s="491" t="s">
        <v>317</v>
      </c>
      <c r="B369" s="492" t="s">
        <v>322</v>
      </c>
      <c r="C369" s="493">
        <v>5314175</v>
      </c>
    </row>
    <row r="370" spans="1:3" ht="15" customHeight="1" x14ac:dyDescent="0.25">
      <c r="A370" s="494" t="s">
        <v>323</v>
      </c>
      <c r="B370" s="495" t="s">
        <v>529</v>
      </c>
      <c r="C370" s="496">
        <v>13371794</v>
      </c>
    </row>
    <row r="371" spans="1:3" ht="15" customHeight="1" x14ac:dyDescent="0.25">
      <c r="A371" s="491" t="s">
        <v>323</v>
      </c>
      <c r="B371" s="492" t="s">
        <v>9</v>
      </c>
      <c r="C371" s="493">
        <v>1567098</v>
      </c>
    </row>
    <row r="372" spans="1:3" ht="15" customHeight="1" x14ac:dyDescent="0.25">
      <c r="A372" s="491" t="s">
        <v>323</v>
      </c>
      <c r="B372" s="492" t="s">
        <v>324</v>
      </c>
      <c r="C372" s="493">
        <v>1406192</v>
      </c>
    </row>
    <row r="373" spans="1:3" ht="15" customHeight="1" x14ac:dyDescent="0.25">
      <c r="A373" s="491" t="s">
        <v>323</v>
      </c>
      <c r="B373" s="492" t="s">
        <v>325</v>
      </c>
      <c r="C373" s="493">
        <v>1635715</v>
      </c>
    </row>
    <row r="374" spans="1:3" ht="15" customHeight="1" x14ac:dyDescent="0.25">
      <c r="A374" s="491" t="s">
        <v>323</v>
      </c>
      <c r="B374" s="492" t="s">
        <v>326</v>
      </c>
      <c r="C374" s="493">
        <v>983328</v>
      </c>
    </row>
    <row r="375" spans="1:3" ht="15" customHeight="1" x14ac:dyDescent="0.25">
      <c r="A375" s="491" t="s">
        <v>323</v>
      </c>
      <c r="B375" s="492" t="s">
        <v>327</v>
      </c>
      <c r="C375" s="493">
        <v>2250102</v>
      </c>
    </row>
    <row r="376" spans="1:3" ht="15" customHeight="1" x14ac:dyDescent="0.25">
      <c r="A376" s="491" t="s">
        <v>323</v>
      </c>
      <c r="B376" s="492" t="s">
        <v>328</v>
      </c>
      <c r="C376" s="493">
        <v>1856958</v>
      </c>
    </row>
    <row r="377" spans="1:3" ht="15" customHeight="1" x14ac:dyDescent="0.25">
      <c r="A377" s="491" t="s">
        <v>323</v>
      </c>
      <c r="B377" s="492" t="s">
        <v>329</v>
      </c>
      <c r="C377" s="493">
        <v>1649463</v>
      </c>
    </row>
    <row r="378" spans="1:3" ht="15" customHeight="1" x14ac:dyDescent="0.25">
      <c r="A378" s="491" t="s">
        <v>323</v>
      </c>
      <c r="B378" s="492" t="s">
        <v>330</v>
      </c>
      <c r="C378" s="493">
        <v>2022938</v>
      </c>
    </row>
    <row r="379" spans="1:3" ht="15" customHeight="1" x14ac:dyDescent="0.25">
      <c r="A379" s="494" t="s">
        <v>331</v>
      </c>
      <c r="B379" s="495" t="s">
        <v>529</v>
      </c>
      <c r="C379" s="496">
        <v>18625219</v>
      </c>
    </row>
    <row r="380" spans="1:3" ht="15" customHeight="1" x14ac:dyDescent="0.25">
      <c r="A380" s="491" t="s">
        <v>331</v>
      </c>
      <c r="B380" s="492" t="s">
        <v>9</v>
      </c>
      <c r="C380" s="493">
        <v>5286027</v>
      </c>
    </row>
    <row r="381" spans="1:3" ht="15" customHeight="1" x14ac:dyDescent="0.25">
      <c r="A381" s="491" t="s">
        <v>331</v>
      </c>
      <c r="B381" s="492" t="s">
        <v>332</v>
      </c>
      <c r="C381" s="493">
        <v>925806</v>
      </c>
    </row>
    <row r="382" spans="1:3" ht="15" customHeight="1" x14ac:dyDescent="0.25">
      <c r="A382" s="491" t="s">
        <v>331</v>
      </c>
      <c r="B382" s="492" t="s">
        <v>333</v>
      </c>
      <c r="C382" s="493">
        <v>2935802</v>
      </c>
    </row>
    <row r="383" spans="1:3" ht="15" customHeight="1" x14ac:dyDescent="0.25">
      <c r="A383" s="491" t="s">
        <v>331</v>
      </c>
      <c r="B383" s="492" t="s">
        <v>334</v>
      </c>
      <c r="C383" s="493">
        <v>2389450</v>
      </c>
    </row>
    <row r="384" spans="1:3" ht="15" customHeight="1" x14ac:dyDescent="0.25">
      <c r="A384" s="491" t="s">
        <v>331</v>
      </c>
      <c r="B384" s="492" t="s">
        <v>335</v>
      </c>
      <c r="C384" s="493">
        <v>1551661</v>
      </c>
    </row>
    <row r="385" spans="1:3" ht="15" customHeight="1" x14ac:dyDescent="0.25">
      <c r="A385" s="491" t="s">
        <v>331</v>
      </c>
      <c r="B385" s="492" t="s">
        <v>336</v>
      </c>
      <c r="C385" s="493">
        <v>5536473</v>
      </c>
    </row>
    <row r="386" spans="1:3" ht="15" customHeight="1" x14ac:dyDescent="0.25">
      <c r="A386" s="494" t="s">
        <v>337</v>
      </c>
      <c r="B386" s="495" t="s">
        <v>529</v>
      </c>
      <c r="C386" s="496">
        <v>24222428</v>
      </c>
    </row>
    <row r="387" spans="1:3" ht="15" customHeight="1" x14ac:dyDescent="0.25">
      <c r="A387" s="491" t="s">
        <v>337</v>
      </c>
      <c r="B387" s="492" t="s">
        <v>9</v>
      </c>
      <c r="C387" s="493">
        <v>3808765</v>
      </c>
    </row>
    <row r="388" spans="1:3" ht="15" customHeight="1" x14ac:dyDescent="0.25">
      <c r="A388" s="491" t="s">
        <v>337</v>
      </c>
      <c r="B388" s="492" t="s">
        <v>338</v>
      </c>
      <c r="C388" s="493">
        <v>1672359</v>
      </c>
    </row>
    <row r="389" spans="1:3" ht="15" customHeight="1" x14ac:dyDescent="0.25">
      <c r="A389" s="491" t="s">
        <v>337</v>
      </c>
      <c r="B389" s="492" t="s">
        <v>339</v>
      </c>
      <c r="C389" s="493">
        <v>4601572</v>
      </c>
    </row>
    <row r="390" spans="1:3" ht="15" customHeight="1" x14ac:dyDescent="0.25">
      <c r="A390" s="491" t="s">
        <v>337</v>
      </c>
      <c r="B390" s="492" t="s">
        <v>340</v>
      </c>
      <c r="C390" s="493">
        <v>367804</v>
      </c>
    </row>
    <row r="391" spans="1:3" ht="15" customHeight="1" x14ac:dyDescent="0.25">
      <c r="A391" s="491" t="s">
        <v>337</v>
      </c>
      <c r="B391" s="492" t="s">
        <v>341</v>
      </c>
      <c r="C391" s="493">
        <v>9881109</v>
      </c>
    </row>
    <row r="392" spans="1:3" ht="15" customHeight="1" x14ac:dyDescent="0.25">
      <c r="A392" s="491" t="s">
        <v>337</v>
      </c>
      <c r="B392" s="492" t="s">
        <v>342</v>
      </c>
      <c r="C392" s="493">
        <v>3621054</v>
      </c>
    </row>
    <row r="393" spans="1:3" ht="15" customHeight="1" x14ac:dyDescent="0.25">
      <c r="A393" s="491" t="s">
        <v>337</v>
      </c>
      <c r="B393" s="492" t="s">
        <v>343</v>
      </c>
      <c r="C393" s="493">
        <v>269765</v>
      </c>
    </row>
    <row r="394" spans="1:3" ht="15" customHeight="1" x14ac:dyDescent="0.25">
      <c r="A394" s="494" t="s">
        <v>344</v>
      </c>
      <c r="B394" s="495" t="s">
        <v>529</v>
      </c>
      <c r="C394" s="496">
        <v>37159389</v>
      </c>
    </row>
    <row r="395" spans="1:3" ht="15" customHeight="1" x14ac:dyDescent="0.25">
      <c r="A395" s="491" t="s">
        <v>344</v>
      </c>
      <c r="B395" s="492" t="s">
        <v>9</v>
      </c>
      <c r="C395" s="493">
        <v>5365704</v>
      </c>
    </row>
    <row r="396" spans="1:3" ht="15" customHeight="1" x14ac:dyDescent="0.25">
      <c r="A396" s="491" t="s">
        <v>344</v>
      </c>
      <c r="B396" s="492" t="s">
        <v>345</v>
      </c>
      <c r="C396" s="493">
        <v>4027915</v>
      </c>
    </row>
    <row r="397" spans="1:3" ht="15" customHeight="1" x14ac:dyDescent="0.25">
      <c r="A397" s="491" t="s">
        <v>344</v>
      </c>
      <c r="B397" s="492" t="s">
        <v>346</v>
      </c>
      <c r="C397" s="493">
        <v>3201794</v>
      </c>
    </row>
    <row r="398" spans="1:3" ht="15" customHeight="1" x14ac:dyDescent="0.25">
      <c r="A398" s="491" t="s">
        <v>344</v>
      </c>
      <c r="B398" s="492" t="s">
        <v>347</v>
      </c>
      <c r="C398" s="493">
        <v>4962940</v>
      </c>
    </row>
    <row r="399" spans="1:3" ht="15" customHeight="1" x14ac:dyDescent="0.25">
      <c r="A399" s="491" t="s">
        <v>344</v>
      </c>
      <c r="B399" s="492" t="s">
        <v>348</v>
      </c>
      <c r="C399" s="493">
        <v>694953</v>
      </c>
    </row>
    <row r="400" spans="1:3" ht="15" customHeight="1" x14ac:dyDescent="0.25">
      <c r="A400" s="491" t="s">
        <v>344</v>
      </c>
      <c r="B400" s="492" t="s">
        <v>349</v>
      </c>
      <c r="C400" s="493">
        <v>2453833</v>
      </c>
    </row>
    <row r="401" spans="1:3" ht="15" customHeight="1" x14ac:dyDescent="0.25">
      <c r="A401" s="491" t="s">
        <v>344</v>
      </c>
      <c r="B401" s="492" t="s">
        <v>350</v>
      </c>
      <c r="C401" s="493">
        <v>3196100</v>
      </c>
    </row>
    <row r="402" spans="1:3" ht="15" customHeight="1" x14ac:dyDescent="0.25">
      <c r="A402" s="491" t="s">
        <v>344</v>
      </c>
      <c r="B402" s="492" t="s">
        <v>351</v>
      </c>
      <c r="C402" s="493">
        <v>771636</v>
      </c>
    </row>
    <row r="403" spans="1:3" ht="15" customHeight="1" x14ac:dyDescent="0.25">
      <c r="A403" s="491" t="s">
        <v>344</v>
      </c>
      <c r="B403" s="492" t="s">
        <v>352</v>
      </c>
      <c r="C403" s="493">
        <v>5273082</v>
      </c>
    </row>
    <row r="404" spans="1:3" ht="15" customHeight="1" x14ac:dyDescent="0.25">
      <c r="A404" s="491" t="s">
        <v>344</v>
      </c>
      <c r="B404" s="492" t="s">
        <v>353</v>
      </c>
      <c r="C404" s="493">
        <v>658348</v>
      </c>
    </row>
    <row r="405" spans="1:3" ht="15" customHeight="1" x14ac:dyDescent="0.25">
      <c r="A405" s="491" t="s">
        <v>344</v>
      </c>
      <c r="B405" s="492" t="s">
        <v>354</v>
      </c>
      <c r="C405" s="493">
        <v>1978922</v>
      </c>
    </row>
    <row r="406" spans="1:3" ht="15" customHeight="1" x14ac:dyDescent="0.25">
      <c r="A406" s="491" t="s">
        <v>344</v>
      </c>
      <c r="B406" s="492" t="s">
        <v>355</v>
      </c>
      <c r="C406" s="493">
        <v>4574162</v>
      </c>
    </row>
    <row r="407" spans="1:3" ht="15" customHeight="1" x14ac:dyDescent="0.25">
      <c r="A407" s="494" t="s">
        <v>356</v>
      </c>
      <c r="B407" s="495" t="s">
        <v>529</v>
      </c>
      <c r="C407" s="496">
        <v>27007230</v>
      </c>
    </row>
    <row r="408" spans="1:3" ht="15" customHeight="1" x14ac:dyDescent="0.25">
      <c r="A408" s="491" t="s">
        <v>356</v>
      </c>
      <c r="B408" s="492" t="s">
        <v>9</v>
      </c>
      <c r="C408" s="493">
        <v>3184132</v>
      </c>
    </row>
    <row r="409" spans="1:3" ht="15" customHeight="1" x14ac:dyDescent="0.25">
      <c r="A409" s="491" t="s">
        <v>356</v>
      </c>
      <c r="B409" s="492" t="s">
        <v>358</v>
      </c>
      <c r="C409" s="493">
        <v>3088381</v>
      </c>
    </row>
    <row r="410" spans="1:3" ht="15" customHeight="1" x14ac:dyDescent="0.25">
      <c r="A410" s="491" t="s">
        <v>356</v>
      </c>
      <c r="B410" s="492" t="s">
        <v>359</v>
      </c>
      <c r="C410" s="493">
        <v>3749285</v>
      </c>
    </row>
    <row r="411" spans="1:3" ht="15" customHeight="1" x14ac:dyDescent="0.25">
      <c r="A411" s="491" t="s">
        <v>356</v>
      </c>
      <c r="B411" s="492" t="s">
        <v>360</v>
      </c>
      <c r="C411" s="493">
        <v>4480090</v>
      </c>
    </row>
    <row r="412" spans="1:3" ht="15" customHeight="1" x14ac:dyDescent="0.25">
      <c r="A412" s="491" t="s">
        <v>356</v>
      </c>
      <c r="B412" s="492" t="s">
        <v>361</v>
      </c>
      <c r="C412" s="493">
        <v>6545745</v>
      </c>
    </row>
    <row r="413" spans="1:3" ht="15" customHeight="1" x14ac:dyDescent="0.25">
      <c r="A413" s="491" t="s">
        <v>356</v>
      </c>
      <c r="B413" s="492" t="s">
        <v>362</v>
      </c>
      <c r="C413" s="493">
        <v>5312090</v>
      </c>
    </row>
    <row r="414" spans="1:3" ht="15" customHeight="1" x14ac:dyDescent="0.25">
      <c r="A414" s="491" t="s">
        <v>356</v>
      </c>
      <c r="B414" s="492" t="s">
        <v>357</v>
      </c>
      <c r="C414" s="493">
        <v>647507</v>
      </c>
    </row>
    <row r="415" spans="1:3" ht="15" customHeight="1" x14ac:dyDescent="0.25">
      <c r="A415" s="494" t="s">
        <v>363</v>
      </c>
      <c r="B415" s="495" t="s">
        <v>529</v>
      </c>
      <c r="C415" s="496">
        <v>43152423</v>
      </c>
    </row>
    <row r="416" spans="1:3" ht="15" customHeight="1" x14ac:dyDescent="0.25">
      <c r="A416" s="491" t="s">
        <v>363</v>
      </c>
      <c r="B416" s="492" t="s">
        <v>9</v>
      </c>
      <c r="C416" s="493">
        <v>5943725</v>
      </c>
    </row>
    <row r="417" spans="1:3" ht="15" customHeight="1" x14ac:dyDescent="0.25">
      <c r="A417" s="491" t="s">
        <v>363</v>
      </c>
      <c r="B417" s="492" t="s">
        <v>364</v>
      </c>
      <c r="C417" s="493">
        <v>6593012</v>
      </c>
    </row>
    <row r="418" spans="1:3" ht="15" customHeight="1" x14ac:dyDescent="0.25">
      <c r="A418" s="491" t="s">
        <v>363</v>
      </c>
      <c r="B418" s="492" t="s">
        <v>365</v>
      </c>
      <c r="C418" s="493">
        <v>7683477</v>
      </c>
    </row>
    <row r="419" spans="1:3" ht="15" customHeight="1" x14ac:dyDescent="0.25">
      <c r="A419" s="491" t="s">
        <v>363</v>
      </c>
      <c r="B419" s="492" t="s">
        <v>366</v>
      </c>
      <c r="C419" s="493">
        <v>2999018</v>
      </c>
    </row>
    <row r="420" spans="1:3" ht="15" customHeight="1" x14ac:dyDescent="0.25">
      <c r="A420" s="491" t="s">
        <v>363</v>
      </c>
      <c r="B420" s="492" t="s">
        <v>367</v>
      </c>
      <c r="C420" s="493">
        <v>5347839</v>
      </c>
    </row>
    <row r="421" spans="1:3" ht="15" customHeight="1" x14ac:dyDescent="0.25">
      <c r="A421" s="491" t="s">
        <v>363</v>
      </c>
      <c r="B421" s="492" t="s">
        <v>368</v>
      </c>
      <c r="C421" s="493">
        <v>4634514</v>
      </c>
    </row>
    <row r="422" spans="1:3" ht="15" customHeight="1" x14ac:dyDescent="0.25">
      <c r="A422" s="491" t="s">
        <v>363</v>
      </c>
      <c r="B422" s="492" t="s">
        <v>369</v>
      </c>
      <c r="C422" s="493">
        <v>5018315</v>
      </c>
    </row>
    <row r="423" spans="1:3" ht="15" customHeight="1" x14ac:dyDescent="0.25">
      <c r="A423" s="491" t="s">
        <v>363</v>
      </c>
      <c r="B423" s="492" t="s">
        <v>370</v>
      </c>
      <c r="C423" s="493">
        <v>1612342</v>
      </c>
    </row>
    <row r="424" spans="1:3" ht="15" customHeight="1" x14ac:dyDescent="0.25">
      <c r="A424" s="491" t="s">
        <v>363</v>
      </c>
      <c r="B424" s="492" t="s">
        <v>371</v>
      </c>
      <c r="C424" s="493">
        <v>3320181</v>
      </c>
    </row>
    <row r="425" spans="1:3" ht="15" customHeight="1" x14ac:dyDescent="0.25">
      <c r="A425" s="494" t="s">
        <v>372</v>
      </c>
      <c r="B425" s="495" t="s">
        <v>529</v>
      </c>
      <c r="C425" s="496">
        <v>66157920</v>
      </c>
    </row>
    <row r="426" spans="1:3" ht="15" customHeight="1" x14ac:dyDescent="0.25">
      <c r="A426" s="491" t="s">
        <v>372</v>
      </c>
      <c r="B426" s="492" t="s">
        <v>9</v>
      </c>
      <c r="C426" s="493">
        <v>8390470</v>
      </c>
    </row>
    <row r="427" spans="1:3" ht="15" customHeight="1" x14ac:dyDescent="0.25">
      <c r="A427" s="491" t="s">
        <v>372</v>
      </c>
      <c r="B427" s="492" t="s">
        <v>373</v>
      </c>
      <c r="C427" s="493">
        <v>1036306</v>
      </c>
    </row>
    <row r="428" spans="1:3" ht="15" customHeight="1" x14ac:dyDescent="0.25">
      <c r="A428" s="491" t="s">
        <v>372</v>
      </c>
      <c r="B428" s="492" t="s">
        <v>113</v>
      </c>
      <c r="C428" s="493">
        <v>819061</v>
      </c>
    </row>
    <row r="429" spans="1:3" ht="15" customHeight="1" x14ac:dyDescent="0.25">
      <c r="A429" s="491" t="s">
        <v>372</v>
      </c>
      <c r="B429" s="492" t="s">
        <v>374</v>
      </c>
      <c r="C429" s="493">
        <v>5749367</v>
      </c>
    </row>
    <row r="430" spans="1:3" ht="15" customHeight="1" x14ac:dyDescent="0.25">
      <c r="A430" s="491" t="s">
        <v>372</v>
      </c>
      <c r="B430" s="492" t="s">
        <v>375</v>
      </c>
      <c r="C430" s="493">
        <v>941100</v>
      </c>
    </row>
    <row r="431" spans="1:3" ht="15" customHeight="1" x14ac:dyDescent="0.25">
      <c r="A431" s="491" t="s">
        <v>372</v>
      </c>
      <c r="B431" s="492" t="s">
        <v>376</v>
      </c>
      <c r="C431" s="493">
        <v>1959041</v>
      </c>
    </row>
    <row r="432" spans="1:3" ht="15" customHeight="1" x14ac:dyDescent="0.25">
      <c r="A432" s="491" t="s">
        <v>372</v>
      </c>
      <c r="B432" s="492" t="s">
        <v>377</v>
      </c>
      <c r="C432" s="493">
        <v>761518</v>
      </c>
    </row>
    <row r="433" spans="1:3" ht="15" customHeight="1" x14ac:dyDescent="0.25">
      <c r="A433" s="491" t="s">
        <v>372</v>
      </c>
      <c r="B433" s="492" t="s">
        <v>378</v>
      </c>
      <c r="C433" s="493">
        <v>4074284</v>
      </c>
    </row>
    <row r="434" spans="1:3" ht="15" customHeight="1" x14ac:dyDescent="0.25">
      <c r="A434" s="491" t="s">
        <v>372</v>
      </c>
      <c r="B434" s="492" t="s">
        <v>379</v>
      </c>
      <c r="C434" s="493">
        <v>4231084</v>
      </c>
    </row>
    <row r="435" spans="1:3" ht="15" customHeight="1" x14ac:dyDescent="0.25">
      <c r="A435" s="491" t="s">
        <v>372</v>
      </c>
      <c r="B435" s="492" t="s">
        <v>380</v>
      </c>
      <c r="C435" s="493">
        <v>4645038</v>
      </c>
    </row>
    <row r="436" spans="1:3" ht="15" customHeight="1" x14ac:dyDescent="0.25">
      <c r="A436" s="491" t="s">
        <v>372</v>
      </c>
      <c r="B436" s="492" t="s">
        <v>381</v>
      </c>
      <c r="C436" s="493">
        <v>6252776</v>
      </c>
    </row>
    <row r="437" spans="1:3" ht="15" customHeight="1" x14ac:dyDescent="0.25">
      <c r="A437" s="491" t="s">
        <v>372</v>
      </c>
      <c r="B437" s="492" t="s">
        <v>382</v>
      </c>
      <c r="C437" s="493">
        <v>3700232</v>
      </c>
    </row>
    <row r="438" spans="1:3" ht="15" customHeight="1" x14ac:dyDescent="0.25">
      <c r="A438" s="491" t="s">
        <v>372</v>
      </c>
      <c r="B438" s="492" t="s">
        <v>383</v>
      </c>
      <c r="C438" s="493">
        <v>3242423</v>
      </c>
    </row>
    <row r="439" spans="1:3" ht="15" customHeight="1" x14ac:dyDescent="0.25">
      <c r="A439" s="491" t="s">
        <v>372</v>
      </c>
      <c r="B439" s="492" t="s">
        <v>384</v>
      </c>
      <c r="C439" s="493">
        <v>4343628</v>
      </c>
    </row>
    <row r="440" spans="1:3" ht="15" customHeight="1" x14ac:dyDescent="0.25">
      <c r="A440" s="491" t="s">
        <v>372</v>
      </c>
      <c r="B440" s="492" t="s">
        <v>385</v>
      </c>
      <c r="C440" s="493">
        <v>2076410</v>
      </c>
    </row>
    <row r="441" spans="1:3" ht="15" customHeight="1" x14ac:dyDescent="0.25">
      <c r="A441" s="491" t="s">
        <v>372</v>
      </c>
      <c r="B441" s="492" t="s">
        <v>386</v>
      </c>
      <c r="C441" s="493">
        <v>7466614</v>
      </c>
    </row>
    <row r="442" spans="1:3" ht="15" customHeight="1" x14ac:dyDescent="0.25">
      <c r="A442" s="491" t="s">
        <v>372</v>
      </c>
      <c r="B442" s="492" t="s">
        <v>387</v>
      </c>
      <c r="C442" s="493">
        <v>6468568</v>
      </c>
    </row>
    <row r="443" spans="1:3" ht="15" customHeight="1" x14ac:dyDescent="0.25">
      <c r="A443" s="494" t="s">
        <v>388</v>
      </c>
      <c r="B443" s="495" t="s">
        <v>529</v>
      </c>
      <c r="C443" s="496">
        <v>25210572</v>
      </c>
    </row>
    <row r="444" spans="1:3" ht="15" customHeight="1" x14ac:dyDescent="0.25">
      <c r="A444" s="491" t="s">
        <v>388</v>
      </c>
      <c r="B444" s="492" t="s">
        <v>9</v>
      </c>
      <c r="C444" s="493">
        <v>2590596</v>
      </c>
    </row>
    <row r="445" spans="1:3" ht="15" customHeight="1" x14ac:dyDescent="0.25">
      <c r="A445" s="491" t="s">
        <v>388</v>
      </c>
      <c r="B445" s="492" t="s">
        <v>389</v>
      </c>
      <c r="C445" s="493">
        <v>4282593</v>
      </c>
    </row>
    <row r="446" spans="1:3" ht="15" customHeight="1" x14ac:dyDescent="0.25">
      <c r="A446" s="491" t="s">
        <v>388</v>
      </c>
      <c r="B446" s="492" t="s">
        <v>390</v>
      </c>
      <c r="C446" s="493">
        <v>3444890</v>
      </c>
    </row>
    <row r="447" spans="1:3" ht="15" customHeight="1" x14ac:dyDescent="0.25">
      <c r="A447" s="491" t="s">
        <v>388</v>
      </c>
      <c r="B447" s="492" t="s">
        <v>391</v>
      </c>
      <c r="C447" s="493">
        <v>1575671</v>
      </c>
    </row>
    <row r="448" spans="1:3" ht="15" customHeight="1" x14ac:dyDescent="0.25">
      <c r="A448" s="491" t="s">
        <v>388</v>
      </c>
      <c r="B448" s="492" t="s">
        <v>392</v>
      </c>
      <c r="C448" s="493">
        <v>6495661</v>
      </c>
    </row>
    <row r="449" spans="1:3" ht="15" customHeight="1" x14ac:dyDescent="0.25">
      <c r="A449" s="491" t="s">
        <v>388</v>
      </c>
      <c r="B449" s="492" t="s">
        <v>393</v>
      </c>
      <c r="C449" s="493">
        <v>3579970</v>
      </c>
    </row>
    <row r="450" spans="1:3" ht="15" customHeight="1" x14ac:dyDescent="0.25">
      <c r="A450" s="491" t="s">
        <v>388</v>
      </c>
      <c r="B450" s="492" t="s">
        <v>394</v>
      </c>
      <c r="C450" s="493">
        <v>3241191</v>
      </c>
    </row>
    <row r="451" spans="1:3" ht="15" customHeight="1" x14ac:dyDescent="0.25">
      <c r="A451" s="494" t="s">
        <v>395</v>
      </c>
      <c r="B451" s="495" t="s">
        <v>529</v>
      </c>
      <c r="C451" s="496">
        <v>42038789</v>
      </c>
    </row>
    <row r="452" spans="1:3" ht="15" customHeight="1" x14ac:dyDescent="0.25">
      <c r="A452" s="491" t="s">
        <v>395</v>
      </c>
      <c r="B452" s="492" t="s">
        <v>9</v>
      </c>
      <c r="C452" s="493">
        <v>8087249</v>
      </c>
    </row>
    <row r="453" spans="1:3" ht="15" customHeight="1" x14ac:dyDescent="0.25">
      <c r="A453" s="491" t="s">
        <v>395</v>
      </c>
      <c r="B453" s="492" t="s">
        <v>396</v>
      </c>
      <c r="C453" s="493">
        <v>3318148</v>
      </c>
    </row>
    <row r="454" spans="1:3" ht="15" customHeight="1" x14ac:dyDescent="0.25">
      <c r="A454" s="491" t="s">
        <v>395</v>
      </c>
      <c r="B454" s="492" t="s">
        <v>397</v>
      </c>
      <c r="C454" s="493">
        <v>1414187</v>
      </c>
    </row>
    <row r="455" spans="1:3" ht="15" customHeight="1" x14ac:dyDescent="0.25">
      <c r="A455" s="491" t="s">
        <v>395</v>
      </c>
      <c r="B455" s="492" t="s">
        <v>398</v>
      </c>
      <c r="C455" s="493">
        <v>376699</v>
      </c>
    </row>
    <row r="456" spans="1:3" ht="15" customHeight="1" x14ac:dyDescent="0.25">
      <c r="A456" s="491" t="s">
        <v>395</v>
      </c>
      <c r="B456" s="492" t="s">
        <v>399</v>
      </c>
      <c r="C456" s="493">
        <v>7359475</v>
      </c>
    </row>
    <row r="457" spans="1:3" ht="15" customHeight="1" x14ac:dyDescent="0.25">
      <c r="A457" s="491" t="s">
        <v>395</v>
      </c>
      <c r="B457" s="492" t="s">
        <v>400</v>
      </c>
      <c r="C457" s="493">
        <v>4023933</v>
      </c>
    </row>
    <row r="458" spans="1:3" ht="15" customHeight="1" x14ac:dyDescent="0.25">
      <c r="A458" s="491" t="s">
        <v>395</v>
      </c>
      <c r="B458" s="492" t="s">
        <v>355</v>
      </c>
      <c r="C458" s="493">
        <v>1020313</v>
      </c>
    </row>
    <row r="459" spans="1:3" ht="15" customHeight="1" x14ac:dyDescent="0.25">
      <c r="A459" s="491" t="s">
        <v>395</v>
      </c>
      <c r="B459" s="492" t="s">
        <v>401</v>
      </c>
      <c r="C459" s="493">
        <v>4750738</v>
      </c>
    </row>
    <row r="460" spans="1:3" ht="15" customHeight="1" x14ac:dyDescent="0.25">
      <c r="A460" s="491" t="s">
        <v>395</v>
      </c>
      <c r="B460" s="492" t="s">
        <v>402</v>
      </c>
      <c r="C460" s="493">
        <v>755133</v>
      </c>
    </row>
    <row r="461" spans="1:3" ht="15" customHeight="1" x14ac:dyDescent="0.25">
      <c r="A461" s="491" t="s">
        <v>395</v>
      </c>
      <c r="B461" s="492" t="s">
        <v>403</v>
      </c>
      <c r="C461" s="493">
        <v>3943578</v>
      </c>
    </row>
    <row r="462" spans="1:3" ht="15" customHeight="1" x14ac:dyDescent="0.25">
      <c r="A462" s="491" t="s">
        <v>395</v>
      </c>
      <c r="B462" s="492" t="s">
        <v>404</v>
      </c>
      <c r="C462" s="493">
        <v>1089195</v>
      </c>
    </row>
    <row r="463" spans="1:3" ht="15" customHeight="1" x14ac:dyDescent="0.25">
      <c r="A463" s="491" t="s">
        <v>395</v>
      </c>
      <c r="B463" s="492" t="s">
        <v>405</v>
      </c>
      <c r="C463" s="493">
        <v>5900141</v>
      </c>
    </row>
    <row r="464" spans="1:3" ht="15" customHeight="1" x14ac:dyDescent="0.25">
      <c r="A464" s="494" t="s">
        <v>406</v>
      </c>
      <c r="B464" s="495" t="s">
        <v>529</v>
      </c>
      <c r="C464" s="496">
        <v>23493039</v>
      </c>
    </row>
    <row r="465" spans="1:3" ht="15" customHeight="1" x14ac:dyDescent="0.25">
      <c r="A465" s="491" t="s">
        <v>406</v>
      </c>
      <c r="B465" s="492" t="s">
        <v>9</v>
      </c>
      <c r="C465" s="493">
        <v>3998187</v>
      </c>
    </row>
    <row r="466" spans="1:3" ht="15" customHeight="1" x14ac:dyDescent="0.25">
      <c r="A466" s="491" t="s">
        <v>406</v>
      </c>
      <c r="B466" s="492" t="s">
        <v>407</v>
      </c>
      <c r="C466" s="493">
        <v>2704046</v>
      </c>
    </row>
    <row r="467" spans="1:3" ht="15" customHeight="1" x14ac:dyDescent="0.25">
      <c r="A467" s="491" t="s">
        <v>406</v>
      </c>
      <c r="B467" s="492" t="s">
        <v>408</v>
      </c>
      <c r="C467" s="493">
        <v>1945246</v>
      </c>
    </row>
    <row r="468" spans="1:3" ht="15" customHeight="1" x14ac:dyDescent="0.25">
      <c r="A468" s="491" t="s">
        <v>406</v>
      </c>
      <c r="B468" s="492" t="s">
        <v>409</v>
      </c>
      <c r="C468" s="493">
        <v>4026803</v>
      </c>
    </row>
    <row r="469" spans="1:3" ht="15" customHeight="1" x14ac:dyDescent="0.25">
      <c r="A469" s="491" t="s">
        <v>406</v>
      </c>
      <c r="B469" s="492" t="s">
        <v>697</v>
      </c>
      <c r="C469" s="493">
        <v>1860666</v>
      </c>
    </row>
    <row r="470" spans="1:3" ht="15" customHeight="1" x14ac:dyDescent="0.25">
      <c r="A470" s="491" t="s">
        <v>406</v>
      </c>
      <c r="B470" s="492" t="s">
        <v>240</v>
      </c>
      <c r="C470" s="493">
        <v>3096001</v>
      </c>
    </row>
    <row r="471" spans="1:3" ht="15" customHeight="1" x14ac:dyDescent="0.25">
      <c r="A471" s="491" t="s">
        <v>406</v>
      </c>
      <c r="B471" s="492" t="s">
        <v>410</v>
      </c>
      <c r="C471" s="493">
        <v>3600819</v>
      </c>
    </row>
    <row r="472" spans="1:3" ht="15" customHeight="1" x14ac:dyDescent="0.25">
      <c r="A472" s="491" t="s">
        <v>406</v>
      </c>
      <c r="B472" s="492" t="s">
        <v>411</v>
      </c>
      <c r="C472" s="493">
        <v>2261271</v>
      </c>
    </row>
    <row r="473" spans="1:3" ht="15" customHeight="1" x14ac:dyDescent="0.25">
      <c r="A473" s="494" t="s">
        <v>412</v>
      </c>
      <c r="B473" s="495" t="s">
        <v>529</v>
      </c>
      <c r="C473" s="496">
        <v>23522205</v>
      </c>
    </row>
    <row r="474" spans="1:3" ht="15" customHeight="1" x14ac:dyDescent="0.25">
      <c r="A474" s="491" t="s">
        <v>412</v>
      </c>
      <c r="B474" s="492" t="s">
        <v>9</v>
      </c>
      <c r="C474" s="493">
        <v>8685821</v>
      </c>
    </row>
    <row r="475" spans="1:3" ht="15" customHeight="1" x14ac:dyDescent="0.25">
      <c r="A475" s="491" t="s">
        <v>412</v>
      </c>
      <c r="B475" s="492" t="s">
        <v>413</v>
      </c>
      <c r="C475" s="493">
        <v>3948057</v>
      </c>
    </row>
    <row r="476" spans="1:3" ht="15" customHeight="1" x14ac:dyDescent="0.25">
      <c r="A476" s="491" t="s">
        <v>412</v>
      </c>
      <c r="B476" s="492" t="s">
        <v>414</v>
      </c>
      <c r="C476" s="493">
        <v>5392998</v>
      </c>
    </row>
    <row r="477" spans="1:3" ht="15" customHeight="1" x14ac:dyDescent="0.25">
      <c r="A477" s="491" t="s">
        <v>412</v>
      </c>
      <c r="B477" s="492" t="s">
        <v>415</v>
      </c>
      <c r="C477" s="493">
        <v>1318960</v>
      </c>
    </row>
    <row r="478" spans="1:3" ht="15" customHeight="1" x14ac:dyDescent="0.25">
      <c r="A478" s="491" t="s">
        <v>412</v>
      </c>
      <c r="B478" s="492" t="s">
        <v>416</v>
      </c>
      <c r="C478" s="493">
        <v>2032651</v>
      </c>
    </row>
    <row r="479" spans="1:3" ht="15" customHeight="1" x14ac:dyDescent="0.25">
      <c r="A479" s="491" t="s">
        <v>412</v>
      </c>
      <c r="B479" s="492" t="s">
        <v>417</v>
      </c>
      <c r="C479" s="493">
        <v>2143718</v>
      </c>
    </row>
    <row r="480" spans="1:3" ht="15" customHeight="1" x14ac:dyDescent="0.25">
      <c r="A480" s="494" t="s">
        <v>418</v>
      </c>
      <c r="B480" s="495" t="s">
        <v>529</v>
      </c>
      <c r="C480" s="496">
        <v>9151321</v>
      </c>
    </row>
    <row r="481" spans="1:3" ht="15" customHeight="1" x14ac:dyDescent="0.25">
      <c r="A481" s="491" t="s">
        <v>418</v>
      </c>
      <c r="B481" s="492" t="s">
        <v>9</v>
      </c>
      <c r="C481" s="493">
        <v>2738023</v>
      </c>
    </row>
    <row r="482" spans="1:3" ht="15" customHeight="1" x14ac:dyDescent="0.25">
      <c r="A482" s="491" t="s">
        <v>418</v>
      </c>
      <c r="B482" s="492" t="s">
        <v>419</v>
      </c>
      <c r="C482" s="493">
        <v>1822372</v>
      </c>
    </row>
    <row r="483" spans="1:3" ht="15" customHeight="1" x14ac:dyDescent="0.25">
      <c r="A483" s="491" t="s">
        <v>418</v>
      </c>
      <c r="B483" s="492" t="s">
        <v>420</v>
      </c>
      <c r="C483" s="493">
        <v>1487605</v>
      </c>
    </row>
    <row r="484" spans="1:3" ht="15" customHeight="1" x14ac:dyDescent="0.25">
      <c r="A484" s="491" t="s">
        <v>418</v>
      </c>
      <c r="B484" s="492" t="s">
        <v>421</v>
      </c>
      <c r="C484" s="493">
        <v>999034</v>
      </c>
    </row>
    <row r="485" spans="1:3" ht="15" customHeight="1" x14ac:dyDescent="0.25">
      <c r="A485" s="491" t="s">
        <v>418</v>
      </c>
      <c r="B485" s="492" t="s">
        <v>422</v>
      </c>
      <c r="C485" s="493">
        <v>1339001</v>
      </c>
    </row>
    <row r="486" spans="1:3" ht="15" customHeight="1" x14ac:dyDescent="0.25">
      <c r="A486" s="491" t="s">
        <v>418</v>
      </c>
      <c r="B486" s="492" t="s">
        <v>423</v>
      </c>
      <c r="C486" s="493">
        <v>765286</v>
      </c>
    </row>
    <row r="487" spans="1:3" ht="15" customHeight="1" x14ac:dyDescent="0.25">
      <c r="A487" s="494" t="s">
        <v>424</v>
      </c>
      <c r="B487" s="495" t="s">
        <v>529</v>
      </c>
      <c r="C487" s="496">
        <v>27979553</v>
      </c>
    </row>
    <row r="488" spans="1:3" ht="15" customHeight="1" x14ac:dyDescent="0.25">
      <c r="A488" s="491" t="s">
        <v>424</v>
      </c>
      <c r="B488" s="492" t="s">
        <v>9</v>
      </c>
      <c r="C488" s="493">
        <v>4280372</v>
      </c>
    </row>
    <row r="489" spans="1:3" ht="15" customHeight="1" x14ac:dyDescent="0.25">
      <c r="A489" s="491" t="s">
        <v>424</v>
      </c>
      <c r="B489" s="492" t="s">
        <v>425</v>
      </c>
      <c r="C489" s="493">
        <v>4453180</v>
      </c>
    </row>
    <row r="490" spans="1:3" ht="15" customHeight="1" x14ac:dyDescent="0.25">
      <c r="A490" s="491" t="s">
        <v>424</v>
      </c>
      <c r="B490" s="492" t="s">
        <v>426</v>
      </c>
      <c r="C490" s="493">
        <v>971909</v>
      </c>
    </row>
    <row r="491" spans="1:3" ht="15" customHeight="1" x14ac:dyDescent="0.25">
      <c r="A491" s="491" t="s">
        <v>424</v>
      </c>
      <c r="B491" s="492" t="s">
        <v>427</v>
      </c>
      <c r="C491" s="493">
        <v>1242687</v>
      </c>
    </row>
    <row r="492" spans="1:3" ht="15" customHeight="1" x14ac:dyDescent="0.25">
      <c r="A492" s="491" t="s">
        <v>424</v>
      </c>
      <c r="B492" s="492" t="s">
        <v>428</v>
      </c>
      <c r="C492" s="493">
        <v>187140</v>
      </c>
    </row>
    <row r="493" spans="1:3" ht="15" customHeight="1" x14ac:dyDescent="0.25">
      <c r="A493" s="491" t="s">
        <v>424</v>
      </c>
      <c r="B493" s="492" t="s">
        <v>429</v>
      </c>
      <c r="C493" s="493">
        <v>1767579</v>
      </c>
    </row>
    <row r="494" spans="1:3" ht="15" customHeight="1" x14ac:dyDescent="0.25">
      <c r="A494" s="491" t="s">
        <v>424</v>
      </c>
      <c r="B494" s="492" t="s">
        <v>430</v>
      </c>
      <c r="C494" s="493">
        <v>1818570</v>
      </c>
    </row>
    <row r="495" spans="1:3" ht="15" customHeight="1" x14ac:dyDescent="0.25">
      <c r="A495" s="491" t="s">
        <v>424</v>
      </c>
      <c r="B495" s="492" t="s">
        <v>431</v>
      </c>
      <c r="C495" s="493">
        <v>1216413</v>
      </c>
    </row>
    <row r="496" spans="1:3" ht="15" customHeight="1" x14ac:dyDescent="0.25">
      <c r="A496" s="491" t="s">
        <v>424</v>
      </c>
      <c r="B496" s="492" t="s">
        <v>432</v>
      </c>
      <c r="C496" s="493">
        <v>676292</v>
      </c>
    </row>
    <row r="497" spans="1:3" ht="15" customHeight="1" x14ac:dyDescent="0.25">
      <c r="A497" s="491" t="s">
        <v>424</v>
      </c>
      <c r="B497" s="492" t="s">
        <v>433</v>
      </c>
      <c r="C497" s="493">
        <v>2965402</v>
      </c>
    </row>
    <row r="498" spans="1:3" ht="15" customHeight="1" x14ac:dyDescent="0.25">
      <c r="A498" s="491" t="s">
        <v>424</v>
      </c>
      <c r="B498" s="492" t="s">
        <v>434</v>
      </c>
      <c r="C498" s="493">
        <v>3569408</v>
      </c>
    </row>
    <row r="499" spans="1:3" ht="15" customHeight="1" x14ac:dyDescent="0.25">
      <c r="A499" s="491" t="s">
        <v>424</v>
      </c>
      <c r="B499" s="492" t="s">
        <v>435</v>
      </c>
      <c r="C499" s="493">
        <v>1680608</v>
      </c>
    </row>
    <row r="500" spans="1:3" ht="15" customHeight="1" x14ac:dyDescent="0.25">
      <c r="A500" s="491" t="s">
        <v>424</v>
      </c>
      <c r="B500" s="492" t="s">
        <v>436</v>
      </c>
      <c r="C500" s="493">
        <v>544762</v>
      </c>
    </row>
    <row r="501" spans="1:3" ht="15" customHeight="1" x14ac:dyDescent="0.25">
      <c r="A501" s="491" t="s">
        <v>424</v>
      </c>
      <c r="B501" s="492" t="s">
        <v>437</v>
      </c>
      <c r="C501" s="493">
        <v>2605231</v>
      </c>
    </row>
    <row r="502" spans="1:3" ht="15" customHeight="1" x14ac:dyDescent="0.25">
      <c r="A502" s="494" t="s">
        <v>438</v>
      </c>
      <c r="B502" s="495" t="s">
        <v>529</v>
      </c>
      <c r="C502" s="496">
        <v>38338044</v>
      </c>
    </row>
    <row r="503" spans="1:3" ht="15" customHeight="1" x14ac:dyDescent="0.25">
      <c r="A503" s="491" t="s">
        <v>438</v>
      </c>
      <c r="B503" s="492" t="s">
        <v>9</v>
      </c>
      <c r="C503" s="493">
        <v>3191221</v>
      </c>
    </row>
    <row r="504" spans="1:3" ht="15" customHeight="1" x14ac:dyDescent="0.25">
      <c r="A504" s="491" t="s">
        <v>438</v>
      </c>
      <c r="B504" s="492" t="s">
        <v>439</v>
      </c>
      <c r="C504" s="493">
        <v>3482709</v>
      </c>
    </row>
    <row r="505" spans="1:3" ht="15" customHeight="1" x14ac:dyDescent="0.25">
      <c r="A505" s="491" t="s">
        <v>438</v>
      </c>
      <c r="B505" s="492" t="s">
        <v>440</v>
      </c>
      <c r="C505" s="493">
        <v>9244250</v>
      </c>
    </row>
    <row r="506" spans="1:3" ht="15" customHeight="1" x14ac:dyDescent="0.25">
      <c r="A506" s="491" t="s">
        <v>438</v>
      </c>
      <c r="B506" s="492" t="s">
        <v>441</v>
      </c>
      <c r="C506" s="493">
        <v>9170442</v>
      </c>
    </row>
    <row r="507" spans="1:3" ht="15" customHeight="1" x14ac:dyDescent="0.25">
      <c r="A507" s="491" t="s">
        <v>438</v>
      </c>
      <c r="B507" s="492" t="s">
        <v>442</v>
      </c>
      <c r="C507" s="493">
        <v>8440769</v>
      </c>
    </row>
    <row r="508" spans="1:3" ht="15" customHeight="1" x14ac:dyDescent="0.25">
      <c r="A508" s="491" t="s">
        <v>438</v>
      </c>
      <c r="B508" s="492" t="s">
        <v>444</v>
      </c>
      <c r="C508" s="493">
        <v>383074</v>
      </c>
    </row>
    <row r="509" spans="1:3" ht="15" customHeight="1" x14ac:dyDescent="0.25">
      <c r="A509" s="491" t="s">
        <v>438</v>
      </c>
      <c r="B509" s="492" t="s">
        <v>445</v>
      </c>
      <c r="C509" s="493">
        <v>2158120</v>
      </c>
    </row>
    <row r="510" spans="1:3" ht="15" customHeight="1" x14ac:dyDescent="0.25">
      <c r="A510" s="491" t="s">
        <v>438</v>
      </c>
      <c r="B510" s="492" t="s">
        <v>443</v>
      </c>
      <c r="C510" s="493">
        <v>2267459</v>
      </c>
    </row>
  </sheetData>
  <mergeCells count="4">
    <mergeCell ref="A1:C3"/>
    <mergeCell ref="A4:A5"/>
    <mergeCell ref="B4:B5"/>
    <mergeCell ref="C4:C5"/>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tabColor rgb="FFFFFF00"/>
    <pageSetUpPr fitToPage="1"/>
  </sheetPr>
  <dimension ref="A1:J137"/>
  <sheetViews>
    <sheetView topLeftCell="A127" workbookViewId="0">
      <selection activeCell="C62" sqref="C62:D62"/>
    </sheetView>
  </sheetViews>
  <sheetFormatPr defaultRowHeight="15" x14ac:dyDescent="0.25"/>
  <cols>
    <col min="1" max="1" width="6.140625" customWidth="1"/>
    <col min="2" max="2" width="19.28515625" customWidth="1"/>
    <col min="3" max="3" width="21" customWidth="1"/>
    <col min="4" max="4" width="13.140625" customWidth="1"/>
    <col min="5" max="5" width="31.7109375" customWidth="1"/>
    <col min="6" max="6" width="23.85546875" customWidth="1"/>
    <col min="7" max="7" width="15.28515625" customWidth="1"/>
    <col min="8" max="8" width="14.85546875" customWidth="1"/>
    <col min="9" max="9" width="1" customWidth="1"/>
  </cols>
  <sheetData>
    <row r="1" spans="1:9" ht="15.75" x14ac:dyDescent="0.25">
      <c r="A1" s="3" t="s">
        <v>446</v>
      </c>
      <c r="B1" s="4"/>
      <c r="C1" s="4"/>
      <c r="D1" s="4"/>
      <c r="E1" s="4"/>
      <c r="F1" s="4"/>
      <c r="G1" s="4"/>
      <c r="H1" s="4"/>
      <c r="I1" s="5"/>
    </row>
    <row r="2" spans="1:9" x14ac:dyDescent="0.25">
      <c r="A2" s="620" t="s">
        <v>698</v>
      </c>
      <c r="B2" s="620"/>
      <c r="C2" s="620"/>
      <c r="D2" s="620"/>
      <c r="E2" s="620"/>
      <c r="F2" s="620"/>
      <c r="G2" s="620"/>
      <c r="H2" s="620"/>
      <c r="I2" s="8"/>
    </row>
    <row r="3" spans="1:9" x14ac:dyDescent="0.25">
      <c r="A3" s="620"/>
      <c r="B3" s="620"/>
      <c r="C3" s="620"/>
      <c r="D3" s="620"/>
      <c r="E3" s="620"/>
      <c r="F3" s="620"/>
      <c r="G3" s="620"/>
      <c r="H3" s="620"/>
      <c r="I3" s="8"/>
    </row>
    <row r="4" spans="1:9" x14ac:dyDescent="0.25">
      <c r="A4" s="620"/>
      <c r="B4" s="620"/>
      <c r="C4" s="620"/>
      <c r="D4" s="620"/>
      <c r="E4" s="620"/>
      <c r="F4" s="620"/>
      <c r="G4" s="620"/>
      <c r="H4" s="620"/>
      <c r="I4" s="8"/>
    </row>
    <row r="5" spans="1:9" x14ac:dyDescent="0.25">
      <c r="A5" s="151"/>
      <c r="B5" s="151"/>
      <c r="C5" s="151"/>
      <c r="D5" s="151"/>
      <c r="E5" s="151"/>
      <c r="F5" s="151"/>
      <c r="G5" s="151"/>
      <c r="H5" s="151"/>
      <c r="I5" s="8"/>
    </row>
    <row r="6" spans="1:9" x14ac:dyDescent="0.25">
      <c r="A6" s="10" t="s">
        <v>0</v>
      </c>
      <c r="B6" s="11"/>
      <c r="C6" s="240" t="s">
        <v>174</v>
      </c>
      <c r="D6" s="10"/>
      <c r="E6" s="13" t="s">
        <v>447</v>
      </c>
      <c r="F6" s="10"/>
      <c r="G6" s="10"/>
      <c r="H6" s="13"/>
      <c r="I6" s="14"/>
    </row>
    <row r="7" spans="1:9" x14ac:dyDescent="0.25">
      <c r="A7" s="10" t="s">
        <v>1</v>
      </c>
      <c r="B7" s="11"/>
      <c r="C7" s="253" t="s">
        <v>182</v>
      </c>
      <c r="D7" s="10"/>
      <c r="E7" s="13" t="s">
        <v>448</v>
      </c>
      <c r="F7" s="629" t="s">
        <v>566</v>
      </c>
      <c r="G7" s="680"/>
      <c r="H7" s="10"/>
      <c r="I7" s="14"/>
    </row>
    <row r="8" spans="1:9" x14ac:dyDescent="0.25">
      <c r="A8" s="10" t="s">
        <v>530</v>
      </c>
      <c r="B8" s="10"/>
      <c r="C8" s="254">
        <v>3735186</v>
      </c>
      <c r="D8" s="10" t="s">
        <v>449</v>
      </c>
      <c r="E8" s="13" t="s">
        <v>450</v>
      </c>
      <c r="F8" s="629" t="s">
        <v>557</v>
      </c>
      <c r="G8" s="680"/>
      <c r="H8" s="10"/>
      <c r="I8" s="14"/>
    </row>
    <row r="9" spans="1:9" x14ac:dyDescent="0.25">
      <c r="A9" s="10"/>
      <c r="B9" s="10"/>
      <c r="C9" s="10"/>
      <c r="D9" s="10"/>
      <c r="E9" s="13" t="s">
        <v>451</v>
      </c>
      <c r="F9" s="629">
        <v>397</v>
      </c>
      <c r="G9" s="680"/>
      <c r="H9" s="10"/>
      <c r="I9" s="14"/>
    </row>
    <row r="10" spans="1:9" ht="15.75" thickBot="1" x14ac:dyDescent="0.3">
      <c r="A10" s="10"/>
      <c r="B10" s="10"/>
      <c r="C10" s="10"/>
      <c r="D10" s="10"/>
      <c r="E10" s="13" t="s">
        <v>452</v>
      </c>
      <c r="F10" s="681">
        <v>5890116355</v>
      </c>
      <c r="G10" s="682"/>
      <c r="H10" s="10"/>
      <c r="I10" s="14"/>
    </row>
    <row r="11" spans="1:9" ht="15.75" thickBot="1" x14ac:dyDescent="0.3">
      <c r="A11" s="16"/>
      <c r="B11" s="16"/>
      <c r="C11" s="16"/>
      <c r="D11" s="16"/>
      <c r="E11" s="16"/>
      <c r="F11" s="16"/>
      <c r="G11" s="16"/>
      <c r="H11" s="16"/>
      <c r="I11" s="8"/>
    </row>
    <row r="12" spans="1:9" ht="15.75" thickBot="1" x14ac:dyDescent="0.3">
      <c r="A12" s="17"/>
      <c r="B12" s="18" t="s">
        <v>453</v>
      </c>
      <c r="C12" s="19"/>
      <c r="D12" s="19"/>
      <c r="E12" s="19"/>
      <c r="F12" s="19"/>
      <c r="G12" s="19"/>
      <c r="H12" s="20"/>
      <c r="I12" s="8"/>
    </row>
    <row r="13" spans="1:9" x14ac:dyDescent="0.25">
      <c r="A13" s="7"/>
      <c r="B13" s="621" t="s">
        <v>454</v>
      </c>
      <c r="C13" s="622"/>
      <c r="D13" s="623" t="s">
        <v>531</v>
      </c>
      <c r="E13" s="623" t="s">
        <v>506</v>
      </c>
      <c r="F13" s="625" t="s">
        <v>507</v>
      </c>
      <c r="G13" s="625" t="s">
        <v>532</v>
      </c>
      <c r="H13" s="627" t="s">
        <v>457</v>
      </c>
      <c r="I13" s="8"/>
    </row>
    <row r="14" spans="1:9" ht="38.25" x14ac:dyDescent="0.25">
      <c r="A14" s="7"/>
      <c r="B14" s="157" t="s">
        <v>534</v>
      </c>
      <c r="C14" s="143" t="s">
        <v>535</v>
      </c>
      <c r="D14" s="624"/>
      <c r="E14" s="624"/>
      <c r="F14" s="626"/>
      <c r="G14" s="626"/>
      <c r="H14" s="628"/>
      <c r="I14" s="8"/>
    </row>
    <row r="15" spans="1:9" x14ac:dyDescent="0.25">
      <c r="A15" s="7"/>
      <c r="B15" s="22"/>
      <c r="C15" s="22"/>
      <c r="D15" s="142"/>
      <c r="E15" s="423"/>
      <c r="F15" s="415"/>
      <c r="G15" s="404"/>
      <c r="H15" s="260"/>
      <c r="I15" s="8"/>
    </row>
    <row r="16" spans="1:9" x14ac:dyDescent="0.25">
      <c r="A16" s="7"/>
      <c r="B16" s="22"/>
      <c r="C16" s="22"/>
      <c r="D16" s="142"/>
      <c r="E16" s="423"/>
      <c r="F16" s="415"/>
      <c r="G16" s="404"/>
      <c r="H16" s="260"/>
      <c r="I16" s="8"/>
    </row>
    <row r="17" spans="1:10" x14ac:dyDescent="0.25">
      <c r="A17" s="7"/>
      <c r="B17" s="22"/>
      <c r="C17" s="22"/>
      <c r="D17" s="142"/>
      <c r="E17" s="423"/>
      <c r="F17" s="415"/>
      <c r="G17" s="414"/>
      <c r="H17" s="260"/>
      <c r="I17" s="8"/>
    </row>
    <row r="18" spans="1:10" x14ac:dyDescent="0.25">
      <c r="A18" s="7"/>
      <c r="B18" s="22"/>
      <c r="C18" s="22"/>
      <c r="D18" s="142"/>
      <c r="E18" s="413"/>
      <c r="F18" s="415"/>
      <c r="G18" s="404"/>
      <c r="H18" s="260"/>
      <c r="I18" s="8"/>
    </row>
    <row r="19" spans="1:10" x14ac:dyDescent="0.25">
      <c r="A19" s="7"/>
      <c r="B19" s="22"/>
      <c r="C19" s="22"/>
      <c r="D19" s="142"/>
      <c r="E19" s="142"/>
      <c r="F19" s="142"/>
      <c r="G19" s="142"/>
      <c r="H19" s="260"/>
      <c r="I19" s="8"/>
    </row>
    <row r="20" spans="1:10" x14ac:dyDescent="0.25">
      <c r="A20" s="7"/>
      <c r="B20" s="273"/>
      <c r="C20" s="273"/>
      <c r="D20" s="273"/>
      <c r="E20" s="273"/>
      <c r="F20" s="304"/>
      <c r="G20" s="305"/>
      <c r="H20" s="306"/>
      <c r="I20" s="8"/>
    </row>
    <row r="21" spans="1:10" x14ac:dyDescent="0.25">
      <c r="A21" s="7"/>
      <c r="B21" s="22"/>
      <c r="C21" s="22"/>
      <c r="D21" s="142"/>
      <c r="E21" s="142"/>
      <c r="F21" s="167"/>
      <c r="G21" s="167"/>
      <c r="H21" s="258"/>
      <c r="I21" s="8"/>
    </row>
    <row r="22" spans="1:10" x14ac:dyDescent="0.25">
      <c r="A22" s="7"/>
      <c r="B22" s="22"/>
      <c r="C22" s="22"/>
      <c r="D22" s="22"/>
      <c r="E22" s="22"/>
      <c r="F22" s="23"/>
      <c r="G22" s="23"/>
      <c r="H22" s="142"/>
      <c r="I22" s="8"/>
    </row>
    <row r="23" spans="1:10" x14ac:dyDescent="0.25">
      <c r="A23" s="7"/>
      <c r="B23" s="22"/>
      <c r="C23" s="22"/>
      <c r="D23" s="22"/>
      <c r="E23" s="22"/>
      <c r="F23" s="23"/>
      <c r="G23" s="23"/>
      <c r="H23" s="303"/>
      <c r="I23" s="8"/>
    </row>
    <row r="24" spans="1:10" x14ac:dyDescent="0.25">
      <c r="A24" s="7"/>
      <c r="B24" s="228" t="s">
        <v>593</v>
      </c>
      <c r="C24" s="190"/>
      <c r="D24" s="190"/>
      <c r="E24" s="190"/>
      <c r="F24" s="190"/>
      <c r="G24" s="190"/>
      <c r="H24" s="193"/>
      <c r="I24" s="193"/>
      <c r="J24" s="194"/>
    </row>
    <row r="25" spans="1:10" x14ac:dyDescent="0.25">
      <c r="A25" s="7"/>
      <c r="B25" s="228" t="s">
        <v>594</v>
      </c>
      <c r="C25" s="191"/>
      <c r="D25" s="191"/>
      <c r="E25" s="191"/>
      <c r="F25" s="191"/>
      <c r="G25" s="191"/>
      <c r="H25" s="192"/>
      <c r="I25" s="193"/>
      <c r="J25" s="194"/>
    </row>
    <row r="26" spans="1:10" x14ac:dyDescent="0.25">
      <c r="A26" s="7"/>
      <c r="B26" s="229" t="s">
        <v>595</v>
      </c>
      <c r="C26" s="191"/>
      <c r="D26" s="191"/>
      <c r="E26" s="191"/>
      <c r="F26" s="191"/>
      <c r="G26" s="191"/>
      <c r="H26" s="192"/>
      <c r="I26" s="193"/>
      <c r="J26" s="194"/>
    </row>
    <row r="27" spans="1:10" x14ac:dyDescent="0.25">
      <c r="A27" s="7"/>
      <c r="B27" s="190" t="s">
        <v>596</v>
      </c>
      <c r="C27" s="191"/>
      <c r="D27" s="191"/>
      <c r="E27" s="191"/>
      <c r="F27" s="191"/>
      <c r="G27" s="191"/>
      <c r="H27" s="192"/>
      <c r="I27" s="193"/>
      <c r="J27" s="194"/>
    </row>
    <row r="28" spans="1:10" x14ac:dyDescent="0.25">
      <c r="A28" s="7"/>
      <c r="B28" s="195" t="s">
        <v>528</v>
      </c>
      <c r="C28" s="191"/>
      <c r="D28" s="191"/>
      <c r="E28" s="191"/>
      <c r="F28" s="191"/>
      <c r="G28" s="191"/>
      <c r="H28" s="192"/>
      <c r="I28" s="193"/>
      <c r="J28" s="194"/>
    </row>
    <row r="29" spans="1:10" x14ac:dyDescent="0.25">
      <c r="A29" s="7"/>
      <c r="B29" s="195" t="s">
        <v>597</v>
      </c>
      <c r="C29" s="191"/>
      <c r="D29" s="191"/>
      <c r="E29" s="191"/>
      <c r="F29" s="191"/>
      <c r="G29" s="191"/>
      <c r="H29" s="192"/>
      <c r="I29" s="193"/>
      <c r="J29" s="194"/>
    </row>
    <row r="30" spans="1:10" x14ac:dyDescent="0.25">
      <c r="A30" s="7"/>
      <c r="B30" s="190" t="s">
        <v>598</v>
      </c>
      <c r="C30" s="191"/>
      <c r="D30" s="191"/>
      <c r="E30" s="191"/>
      <c r="F30" s="191"/>
      <c r="G30" s="191"/>
      <c r="H30" s="192"/>
      <c r="I30" s="193"/>
      <c r="J30" s="194"/>
    </row>
    <row r="31" spans="1:10" x14ac:dyDescent="0.25">
      <c r="A31" s="7"/>
      <c r="B31" s="190" t="s">
        <v>539</v>
      </c>
      <c r="C31" s="191"/>
      <c r="D31" s="191"/>
      <c r="E31" s="191"/>
      <c r="F31" s="191"/>
      <c r="G31" s="191"/>
      <c r="H31" s="192"/>
      <c r="I31" s="193"/>
      <c r="J31" s="194"/>
    </row>
    <row r="32" spans="1:10" x14ac:dyDescent="0.25">
      <c r="A32" s="7"/>
      <c r="B32" s="190" t="s">
        <v>599</v>
      </c>
      <c r="C32" s="191"/>
      <c r="D32" s="191"/>
      <c r="E32" s="191"/>
      <c r="F32" s="191"/>
      <c r="G32" s="191"/>
      <c r="H32" s="192"/>
      <c r="I32" s="193"/>
      <c r="J32" s="194"/>
    </row>
    <row r="33" spans="1:10" x14ac:dyDescent="0.25">
      <c r="A33" s="7"/>
      <c r="B33" s="199" t="s">
        <v>583</v>
      </c>
      <c r="C33" s="200"/>
      <c r="D33" s="200"/>
      <c r="E33" s="200"/>
      <c r="F33" s="200"/>
      <c r="G33" s="200"/>
      <c r="H33" s="201"/>
      <c r="I33" s="202"/>
      <c r="J33" s="203"/>
    </row>
    <row r="34" spans="1:10" x14ac:dyDescent="0.25">
      <c r="A34" s="7"/>
      <c r="B34" s="199" t="s">
        <v>584</v>
      </c>
      <c r="C34" s="200"/>
      <c r="D34" s="200"/>
      <c r="E34" s="200"/>
      <c r="F34" s="200"/>
      <c r="G34" s="200"/>
      <c r="H34" s="201"/>
      <c r="I34" s="202"/>
      <c r="J34" s="203"/>
    </row>
    <row r="35" spans="1:10" x14ac:dyDescent="0.25">
      <c r="A35" s="7"/>
      <c r="B35" s="190" t="s">
        <v>543</v>
      </c>
      <c r="C35" s="191"/>
      <c r="D35" s="191"/>
      <c r="E35" s="200"/>
      <c r="F35" s="200"/>
      <c r="G35" s="200"/>
      <c r="H35" s="201"/>
      <c r="I35" s="202"/>
      <c r="J35" s="203"/>
    </row>
    <row r="36" spans="1:10" x14ac:dyDescent="0.25">
      <c r="A36" s="7"/>
      <c r="B36" s="190" t="s">
        <v>602</v>
      </c>
      <c r="C36" s="191"/>
      <c r="D36" s="191"/>
      <c r="E36" s="191"/>
      <c r="F36" s="191"/>
      <c r="G36" s="191"/>
      <c r="H36" s="192"/>
      <c r="I36" s="193"/>
      <c r="J36" s="194"/>
    </row>
    <row r="37" spans="1:10" ht="15.75" thickBot="1" x14ac:dyDescent="0.3">
      <c r="A37" s="7"/>
      <c r="B37" s="190" t="s">
        <v>603</v>
      </c>
      <c r="C37" s="191"/>
      <c r="D37" s="191"/>
      <c r="E37" s="191"/>
      <c r="F37" s="191"/>
      <c r="G37" s="191"/>
      <c r="H37" s="192"/>
      <c r="I37" s="193"/>
      <c r="J37" s="194"/>
    </row>
    <row r="38" spans="1:10" x14ac:dyDescent="0.25">
      <c r="A38" s="17"/>
      <c r="B38" s="18" t="s">
        <v>461</v>
      </c>
      <c r="C38" s="19"/>
      <c r="D38" s="19"/>
      <c r="E38" s="19" t="s">
        <v>182</v>
      </c>
      <c r="F38" s="19"/>
      <c r="G38" s="19"/>
      <c r="H38" s="20"/>
      <c r="I38" s="8"/>
    </row>
    <row r="39" spans="1:10" ht="15.75" thickBot="1" x14ac:dyDescent="0.3">
      <c r="A39" s="7"/>
      <c r="B39" s="10"/>
      <c r="C39" s="16"/>
      <c r="D39" s="16"/>
      <c r="E39" s="16"/>
      <c r="F39" s="16"/>
      <c r="G39" s="16"/>
      <c r="H39" s="8"/>
      <c r="I39" s="8"/>
    </row>
    <row r="40" spans="1:10" x14ac:dyDescent="0.25">
      <c r="A40" s="7"/>
      <c r="B40" s="630" t="s">
        <v>454</v>
      </c>
      <c r="C40" s="631"/>
      <c r="D40" s="632"/>
      <c r="E40" s="633" t="s">
        <v>455</v>
      </c>
      <c r="F40" s="633" t="s">
        <v>456</v>
      </c>
      <c r="G40" s="650" t="s">
        <v>457</v>
      </c>
      <c r="H40" s="651"/>
      <c r="I40" s="8"/>
    </row>
    <row r="41" spans="1:10" x14ac:dyDescent="0.25">
      <c r="A41" s="7"/>
      <c r="B41" s="163" t="s">
        <v>458</v>
      </c>
      <c r="C41" s="654" t="s">
        <v>459</v>
      </c>
      <c r="D41" s="655"/>
      <c r="E41" s="656"/>
      <c r="F41" s="656"/>
      <c r="G41" s="683"/>
      <c r="H41" s="684"/>
      <c r="I41" s="8"/>
    </row>
    <row r="42" spans="1:10" x14ac:dyDescent="0.25">
      <c r="A42" s="7"/>
      <c r="B42" s="500" t="s">
        <v>802</v>
      </c>
      <c r="C42" s="731" t="s">
        <v>953</v>
      </c>
      <c r="D42" s="731"/>
      <c r="E42" s="503" t="s">
        <v>954</v>
      </c>
      <c r="F42" s="176" t="s">
        <v>817</v>
      </c>
      <c r="G42" s="661">
        <v>190000</v>
      </c>
      <c r="H42" s="661"/>
      <c r="I42" s="8"/>
    </row>
    <row r="43" spans="1:10" x14ac:dyDescent="0.25">
      <c r="A43" s="7"/>
      <c r="B43" s="500" t="s">
        <v>802</v>
      </c>
      <c r="C43" s="731" t="s">
        <v>955</v>
      </c>
      <c r="D43" s="731"/>
      <c r="E43" s="503" t="s">
        <v>954</v>
      </c>
      <c r="F43" s="176" t="s">
        <v>817</v>
      </c>
      <c r="G43" s="661">
        <v>190000</v>
      </c>
      <c r="H43" s="661"/>
      <c r="I43" s="8"/>
    </row>
    <row r="44" spans="1:10" x14ac:dyDescent="0.25">
      <c r="A44" s="7"/>
      <c r="B44" s="500" t="s">
        <v>802</v>
      </c>
      <c r="C44" s="731" t="s">
        <v>956</v>
      </c>
      <c r="D44" s="731"/>
      <c r="E44" s="503" t="s">
        <v>954</v>
      </c>
      <c r="F44" s="176" t="s">
        <v>817</v>
      </c>
      <c r="G44" s="661">
        <v>75000</v>
      </c>
      <c r="H44" s="661"/>
      <c r="I44" s="8"/>
    </row>
    <row r="45" spans="1:10" x14ac:dyDescent="0.25">
      <c r="A45" s="7"/>
      <c r="B45" s="500" t="s">
        <v>802</v>
      </c>
      <c r="C45" s="731" t="s">
        <v>957</v>
      </c>
      <c r="D45" s="731"/>
      <c r="E45" s="503" t="s">
        <v>954</v>
      </c>
      <c r="F45" s="176" t="s">
        <v>817</v>
      </c>
      <c r="G45" s="661">
        <v>190000</v>
      </c>
      <c r="H45" s="661"/>
      <c r="I45" s="8"/>
    </row>
    <row r="46" spans="1:10" x14ac:dyDescent="0.25">
      <c r="A46" s="7"/>
      <c r="B46" s="500" t="s">
        <v>802</v>
      </c>
      <c r="C46" s="731" t="s">
        <v>958</v>
      </c>
      <c r="D46" s="731"/>
      <c r="E46" s="503" t="s">
        <v>954</v>
      </c>
      <c r="F46" s="176" t="s">
        <v>817</v>
      </c>
      <c r="G46" s="661">
        <v>190000</v>
      </c>
      <c r="H46" s="661"/>
      <c r="I46" s="8"/>
    </row>
    <row r="47" spans="1:10" x14ac:dyDescent="0.25">
      <c r="A47" s="7"/>
      <c r="B47" s="500" t="s">
        <v>802</v>
      </c>
      <c r="C47" s="731" t="s">
        <v>959</v>
      </c>
      <c r="D47" s="731"/>
      <c r="E47" s="503" t="s">
        <v>954</v>
      </c>
      <c r="F47" s="176" t="s">
        <v>817</v>
      </c>
      <c r="G47" s="661">
        <v>125000</v>
      </c>
      <c r="H47" s="661"/>
      <c r="I47" s="8"/>
    </row>
    <row r="48" spans="1:10" x14ac:dyDescent="0.25">
      <c r="A48" s="7"/>
      <c r="B48" s="500" t="s">
        <v>802</v>
      </c>
      <c r="C48" s="731" t="s">
        <v>960</v>
      </c>
      <c r="D48" s="731"/>
      <c r="E48" s="503" t="s">
        <v>954</v>
      </c>
      <c r="F48" s="176" t="s">
        <v>817</v>
      </c>
      <c r="G48" s="661">
        <v>150000</v>
      </c>
      <c r="H48" s="661"/>
      <c r="I48" s="8"/>
    </row>
    <row r="49" spans="1:9" x14ac:dyDescent="0.25">
      <c r="A49" s="7"/>
      <c r="B49" s="500" t="s">
        <v>802</v>
      </c>
      <c r="C49" s="731" t="s">
        <v>961</v>
      </c>
      <c r="D49" s="731"/>
      <c r="E49" s="503" t="s">
        <v>877</v>
      </c>
      <c r="F49" s="176" t="s">
        <v>894</v>
      </c>
      <c r="G49" s="661">
        <v>100000</v>
      </c>
      <c r="H49" s="661"/>
      <c r="I49" s="8"/>
    </row>
    <row r="50" spans="1:9" x14ac:dyDescent="0.25">
      <c r="A50" s="7"/>
      <c r="B50" s="500" t="s">
        <v>802</v>
      </c>
      <c r="C50" s="731" t="s">
        <v>962</v>
      </c>
      <c r="D50" s="731"/>
      <c r="E50" s="503" t="s">
        <v>877</v>
      </c>
      <c r="F50" s="176" t="s">
        <v>894</v>
      </c>
      <c r="G50" s="661">
        <v>75000</v>
      </c>
      <c r="H50" s="661"/>
      <c r="I50" s="8"/>
    </row>
    <row r="51" spans="1:9" x14ac:dyDescent="0.25">
      <c r="A51" s="7"/>
      <c r="B51" s="500" t="s">
        <v>802</v>
      </c>
      <c r="C51" s="731" t="s">
        <v>963</v>
      </c>
      <c r="D51" s="731"/>
      <c r="E51" s="503" t="s">
        <v>954</v>
      </c>
      <c r="F51" s="176" t="s">
        <v>817</v>
      </c>
      <c r="G51" s="661">
        <v>75000</v>
      </c>
      <c r="H51" s="661"/>
      <c r="I51" s="8"/>
    </row>
    <row r="52" spans="1:9" x14ac:dyDescent="0.25">
      <c r="A52" s="7"/>
      <c r="B52" s="500" t="s">
        <v>802</v>
      </c>
      <c r="C52" s="731" t="s">
        <v>964</v>
      </c>
      <c r="D52" s="731"/>
      <c r="E52" s="503" t="s">
        <v>877</v>
      </c>
      <c r="F52" s="176" t="s">
        <v>894</v>
      </c>
      <c r="G52" s="661">
        <v>100000</v>
      </c>
      <c r="H52" s="661"/>
      <c r="I52" s="8"/>
    </row>
    <row r="53" spans="1:9" x14ac:dyDescent="0.25">
      <c r="A53" s="7"/>
      <c r="B53" s="500" t="s">
        <v>802</v>
      </c>
      <c r="C53" s="731" t="s">
        <v>965</v>
      </c>
      <c r="D53" s="731"/>
      <c r="E53" s="503" t="s">
        <v>954</v>
      </c>
      <c r="F53" s="176" t="s">
        <v>817</v>
      </c>
      <c r="G53" s="661">
        <v>100000</v>
      </c>
      <c r="H53" s="661"/>
      <c r="I53" s="8"/>
    </row>
    <row r="54" spans="1:9" x14ac:dyDescent="0.25">
      <c r="A54" s="7"/>
      <c r="B54" s="500" t="s">
        <v>802</v>
      </c>
      <c r="C54" s="731" t="s">
        <v>966</v>
      </c>
      <c r="D54" s="731"/>
      <c r="E54" s="503" t="s">
        <v>954</v>
      </c>
      <c r="F54" s="176" t="s">
        <v>817</v>
      </c>
      <c r="G54" s="661">
        <v>75000</v>
      </c>
      <c r="H54" s="661"/>
      <c r="I54" s="8"/>
    </row>
    <row r="55" spans="1:9" x14ac:dyDescent="0.25">
      <c r="A55" s="7"/>
      <c r="B55" s="500" t="s">
        <v>802</v>
      </c>
      <c r="C55" s="731" t="s">
        <v>967</v>
      </c>
      <c r="D55" s="731"/>
      <c r="E55" s="503" t="s">
        <v>954</v>
      </c>
      <c r="F55" s="176" t="s">
        <v>817</v>
      </c>
      <c r="G55" s="661">
        <v>75000</v>
      </c>
      <c r="H55" s="661"/>
      <c r="I55" s="8"/>
    </row>
    <row r="56" spans="1:9" x14ac:dyDescent="0.25">
      <c r="A56" s="7"/>
      <c r="B56" s="500" t="s">
        <v>802</v>
      </c>
      <c r="C56" s="731" t="s">
        <v>968</v>
      </c>
      <c r="D56" s="731"/>
      <c r="E56" s="503" t="s">
        <v>954</v>
      </c>
      <c r="F56" s="176" t="s">
        <v>817</v>
      </c>
      <c r="G56" s="661">
        <v>75000</v>
      </c>
      <c r="H56" s="661"/>
      <c r="I56" s="8"/>
    </row>
    <row r="57" spans="1:9" x14ac:dyDescent="0.25">
      <c r="A57" s="7"/>
      <c r="B57" s="500" t="s">
        <v>802</v>
      </c>
      <c r="C57" s="731" t="s">
        <v>969</v>
      </c>
      <c r="D57" s="731"/>
      <c r="E57" s="503" t="s">
        <v>954</v>
      </c>
      <c r="F57" s="176" t="s">
        <v>817</v>
      </c>
      <c r="G57" s="661">
        <v>50000</v>
      </c>
      <c r="H57" s="661"/>
      <c r="I57" s="8"/>
    </row>
    <row r="58" spans="1:9" x14ac:dyDescent="0.25">
      <c r="A58" s="7"/>
      <c r="B58" s="500" t="s">
        <v>802</v>
      </c>
      <c r="C58" s="731" t="s">
        <v>970</v>
      </c>
      <c r="D58" s="731"/>
      <c r="E58" s="503" t="s">
        <v>954</v>
      </c>
      <c r="F58" s="176" t="s">
        <v>817</v>
      </c>
      <c r="G58" s="661">
        <v>100000</v>
      </c>
      <c r="H58" s="661"/>
      <c r="I58" s="8"/>
    </row>
    <row r="59" spans="1:9" x14ac:dyDescent="0.25">
      <c r="A59" s="7"/>
      <c r="B59" s="500" t="s">
        <v>802</v>
      </c>
      <c r="C59" s="731" t="s">
        <v>971</v>
      </c>
      <c r="D59" s="731"/>
      <c r="E59" s="503" t="s">
        <v>877</v>
      </c>
      <c r="F59" s="176" t="s">
        <v>894</v>
      </c>
      <c r="G59" s="661">
        <v>100000</v>
      </c>
      <c r="H59" s="661"/>
      <c r="I59" s="8"/>
    </row>
    <row r="60" spans="1:9" x14ac:dyDescent="0.25">
      <c r="A60" s="7"/>
      <c r="B60" s="500" t="s">
        <v>802</v>
      </c>
      <c r="C60" s="731" t="s">
        <v>972</v>
      </c>
      <c r="D60" s="731"/>
      <c r="E60" s="503" t="s">
        <v>954</v>
      </c>
      <c r="F60" s="176" t="s">
        <v>817</v>
      </c>
      <c r="G60" s="661">
        <v>136685.78</v>
      </c>
      <c r="H60" s="661"/>
      <c r="I60" s="8"/>
    </row>
    <row r="61" spans="1:9" x14ac:dyDescent="0.25">
      <c r="A61" s="7"/>
      <c r="B61" s="500" t="s">
        <v>802</v>
      </c>
      <c r="C61" s="731" t="s">
        <v>973</v>
      </c>
      <c r="D61" s="731"/>
      <c r="E61" s="503" t="s">
        <v>954</v>
      </c>
      <c r="F61" s="176" t="s">
        <v>817</v>
      </c>
      <c r="G61" s="661">
        <v>50000</v>
      </c>
      <c r="H61" s="661"/>
      <c r="I61" s="8"/>
    </row>
    <row r="62" spans="1:9" x14ac:dyDescent="0.25">
      <c r="A62" s="7"/>
      <c r="B62" s="500" t="s">
        <v>802</v>
      </c>
      <c r="C62" s="731" t="s">
        <v>974</v>
      </c>
      <c r="D62" s="731"/>
      <c r="E62" s="503" t="s">
        <v>975</v>
      </c>
      <c r="F62" s="176" t="s">
        <v>976</v>
      </c>
      <c r="G62" s="661">
        <v>200000</v>
      </c>
      <c r="H62" s="661"/>
      <c r="I62" s="8"/>
    </row>
    <row r="63" spans="1:9" x14ac:dyDescent="0.25">
      <c r="A63" s="7"/>
      <c r="B63" s="499"/>
      <c r="C63" s="736"/>
      <c r="D63" s="725"/>
      <c r="E63" s="503"/>
      <c r="F63" s="323" t="s">
        <v>2</v>
      </c>
      <c r="G63" s="662">
        <f>SUM(G42:G62)</f>
        <v>2421685.7799999998</v>
      </c>
      <c r="H63" s="662"/>
      <c r="I63" s="8"/>
    </row>
    <row r="64" spans="1:9" x14ac:dyDescent="0.25">
      <c r="A64" s="7"/>
      <c r="B64" s="500"/>
      <c r="C64" s="735"/>
      <c r="D64" s="735"/>
      <c r="E64" s="176"/>
      <c r="F64" s="323"/>
      <c r="G64" s="737"/>
      <c r="H64" s="737"/>
      <c r="I64" s="8"/>
    </row>
    <row r="65" spans="1:10" x14ac:dyDescent="0.25">
      <c r="A65" s="7"/>
      <c r="B65" s="500"/>
      <c r="C65" s="735"/>
      <c r="D65" s="735"/>
      <c r="E65" s="176"/>
      <c r="F65" s="176"/>
      <c r="G65" s="734"/>
      <c r="H65" s="734"/>
      <c r="I65" s="8"/>
    </row>
    <row r="66" spans="1:10" x14ac:dyDescent="0.25">
      <c r="A66" s="7"/>
      <c r="B66" s="500"/>
      <c r="C66" s="735"/>
      <c r="D66" s="735"/>
      <c r="E66" s="176"/>
      <c r="F66" s="176"/>
      <c r="G66" s="734"/>
      <c r="H66" s="734"/>
      <c r="I66" s="8"/>
    </row>
    <row r="67" spans="1:10" x14ac:dyDescent="0.25">
      <c r="A67" s="7"/>
      <c r="B67" s="499"/>
      <c r="C67" s="735"/>
      <c r="D67" s="735"/>
      <c r="E67" s="503"/>
      <c r="F67" s="35"/>
      <c r="G67" s="734"/>
      <c r="H67" s="734"/>
      <c r="I67" s="8"/>
    </row>
    <row r="68" spans="1:10" x14ac:dyDescent="0.25">
      <c r="A68" s="7"/>
      <c r="B68" s="499"/>
      <c r="C68" s="735"/>
      <c r="D68" s="735"/>
      <c r="E68" s="503"/>
      <c r="F68" s="313"/>
      <c r="G68" s="734"/>
      <c r="H68" s="734"/>
      <c r="I68" s="8"/>
    </row>
    <row r="69" spans="1:10" x14ac:dyDescent="0.25">
      <c r="A69" s="7"/>
      <c r="B69" s="190" t="s">
        <v>462</v>
      </c>
      <c r="C69" s="191"/>
      <c r="D69" s="191"/>
      <c r="E69" s="191"/>
      <c r="F69" s="191"/>
      <c r="G69" s="191"/>
      <c r="H69" s="192"/>
      <c r="I69" s="193"/>
      <c r="J69" s="194"/>
    </row>
    <row r="70" spans="1:10" x14ac:dyDescent="0.25">
      <c r="A70" s="7"/>
      <c r="B70" s="195" t="s">
        <v>570</v>
      </c>
      <c r="C70" s="191"/>
      <c r="D70" s="191"/>
      <c r="E70" s="191"/>
      <c r="F70" s="191"/>
      <c r="G70" s="191"/>
      <c r="H70" s="192"/>
      <c r="I70" s="193"/>
      <c r="J70" s="194"/>
    </row>
    <row r="71" spans="1:10" x14ac:dyDescent="0.25">
      <c r="A71" s="7"/>
      <c r="B71" s="190" t="s">
        <v>571</v>
      </c>
      <c r="C71" s="195"/>
      <c r="D71" s="196"/>
      <c r="E71" s="197"/>
      <c r="F71" s="197"/>
      <c r="G71" s="197"/>
      <c r="H71" s="198"/>
      <c r="I71" s="193"/>
      <c r="J71" s="194"/>
    </row>
    <row r="72" spans="1:10" x14ac:dyDescent="0.25">
      <c r="A72" s="7"/>
      <c r="B72" s="195" t="s">
        <v>572</v>
      </c>
      <c r="C72" s="195"/>
      <c r="D72" s="196"/>
      <c r="E72" s="197"/>
      <c r="F72" s="197"/>
      <c r="G72" s="197"/>
      <c r="H72" s="198"/>
      <c r="I72" s="193"/>
      <c r="J72" s="194"/>
    </row>
    <row r="73" spans="1:10" x14ac:dyDescent="0.25">
      <c r="A73" s="7"/>
      <c r="B73" s="195" t="s">
        <v>604</v>
      </c>
      <c r="C73" s="191"/>
      <c r="D73" s="191"/>
      <c r="E73" s="191"/>
      <c r="F73" s="191"/>
      <c r="G73" s="191"/>
      <c r="H73" s="192"/>
      <c r="I73" s="193"/>
      <c r="J73" s="194"/>
    </row>
    <row r="74" spans="1:10" x14ac:dyDescent="0.25">
      <c r="A74" s="7"/>
      <c r="B74" s="195" t="s">
        <v>605</v>
      </c>
      <c r="C74" s="191"/>
      <c r="D74" s="191"/>
      <c r="E74" s="191"/>
      <c r="F74" s="191"/>
      <c r="G74" s="191"/>
      <c r="H74" s="192"/>
      <c r="I74" s="193"/>
      <c r="J74" s="194"/>
    </row>
    <row r="75" spans="1:10" ht="15.75" thickBot="1" x14ac:dyDescent="0.3">
      <c r="A75" s="32"/>
      <c r="B75" s="230" t="s">
        <v>606</v>
      </c>
      <c r="C75" s="231"/>
      <c r="D75" s="231"/>
      <c r="E75" s="231"/>
      <c r="F75" s="231"/>
      <c r="G75" s="231"/>
      <c r="H75" s="232"/>
      <c r="I75" s="193"/>
      <c r="J75" s="194"/>
    </row>
    <row r="76" spans="1:10" x14ac:dyDescent="0.25">
      <c r="A76" s="16"/>
      <c r="B76" s="190"/>
      <c r="C76" s="191"/>
      <c r="D76" s="191"/>
      <c r="E76" s="191"/>
      <c r="F76" s="191"/>
      <c r="G76" s="191"/>
      <c r="H76" s="191"/>
      <c r="I76" s="193"/>
      <c r="J76" s="194"/>
    </row>
    <row r="77" spans="1:10" x14ac:dyDescent="0.25">
      <c r="A77" s="16"/>
      <c r="B77" s="190"/>
      <c r="C77" s="191"/>
      <c r="D77" s="191"/>
      <c r="E77" s="191"/>
      <c r="F77" s="191"/>
      <c r="G77" s="191"/>
      <c r="H77" s="191"/>
      <c r="I77" s="193"/>
      <c r="J77" s="194"/>
    </row>
    <row r="78" spans="1:10" x14ac:dyDescent="0.25">
      <c r="A78" s="16"/>
      <c r="B78" s="190"/>
      <c r="C78" s="191"/>
      <c r="D78" s="191"/>
      <c r="E78" s="191"/>
      <c r="F78" s="191"/>
      <c r="G78" s="191"/>
      <c r="H78" s="191"/>
      <c r="I78" s="193"/>
      <c r="J78" s="194"/>
    </row>
    <row r="79" spans="1:10" ht="18" customHeight="1" thickBot="1" x14ac:dyDescent="0.3">
      <c r="A79" s="16"/>
      <c r="B79" s="190"/>
      <c r="C79" s="190"/>
      <c r="D79" s="190"/>
      <c r="E79" s="190"/>
      <c r="F79" s="190"/>
      <c r="G79" s="190"/>
      <c r="H79" s="190"/>
      <c r="I79" s="193"/>
      <c r="J79" s="194"/>
    </row>
    <row r="80" spans="1:10" x14ac:dyDescent="0.25">
      <c r="A80" s="2"/>
      <c r="B80" s="233" t="s">
        <v>463</v>
      </c>
      <c r="C80" s="234"/>
      <c r="D80" s="234"/>
      <c r="E80" s="234"/>
      <c r="F80" s="234"/>
      <c r="G80" s="234"/>
      <c r="H80" s="219"/>
      <c r="I80" s="235"/>
      <c r="J80" s="194"/>
    </row>
    <row r="81" spans="1:9" ht="15.75" thickBot="1" x14ac:dyDescent="0.3">
      <c r="A81" s="40"/>
      <c r="B81" s="41"/>
      <c r="C81" s="41"/>
      <c r="D81" s="41"/>
      <c r="E81" s="41"/>
      <c r="F81" s="41"/>
      <c r="G81" s="41"/>
      <c r="H81" s="39"/>
      <c r="I81" s="39"/>
    </row>
    <row r="82" spans="1:9" x14ac:dyDescent="0.25">
      <c r="A82" s="42"/>
      <c r="B82" s="646" t="s">
        <v>454</v>
      </c>
      <c r="C82" s="647"/>
      <c r="D82" s="633" t="s">
        <v>455</v>
      </c>
      <c r="E82" s="633" t="s">
        <v>456</v>
      </c>
      <c r="F82" s="633" t="s">
        <v>457</v>
      </c>
      <c r="G82" s="633"/>
      <c r="H82" s="648"/>
      <c r="I82" s="14"/>
    </row>
    <row r="83" spans="1:9" x14ac:dyDescent="0.25">
      <c r="A83" s="42"/>
      <c r="B83" s="158" t="s">
        <v>458</v>
      </c>
      <c r="C83" s="159" t="s">
        <v>459</v>
      </c>
      <c r="D83" s="656"/>
      <c r="E83" s="656"/>
      <c r="F83" s="43" t="s">
        <v>464</v>
      </c>
      <c r="G83" s="43" t="s">
        <v>465</v>
      </c>
      <c r="H83" s="44" t="s">
        <v>466</v>
      </c>
      <c r="I83" s="14"/>
    </row>
    <row r="84" spans="1:9" x14ac:dyDescent="0.25">
      <c r="A84" s="40"/>
      <c r="B84" s="45"/>
      <c r="C84" s="46"/>
      <c r="D84" s="48"/>
      <c r="E84" s="48"/>
      <c r="F84" s="178"/>
      <c r="G84" s="292"/>
      <c r="H84" s="307"/>
      <c r="I84" s="8"/>
    </row>
    <row r="85" spans="1:9" x14ac:dyDescent="0.25">
      <c r="A85" s="40"/>
      <c r="B85" s="52"/>
      <c r="C85" s="53"/>
      <c r="D85" s="54"/>
      <c r="E85" s="55"/>
      <c r="F85" s="261"/>
      <c r="G85" s="57"/>
      <c r="H85" s="308"/>
      <c r="I85" s="8"/>
    </row>
    <row r="86" spans="1:9" ht="15.75" thickBot="1" x14ac:dyDescent="0.3">
      <c r="A86" s="40"/>
      <c r="B86" s="59"/>
      <c r="C86" s="60"/>
      <c r="D86" s="61"/>
      <c r="E86" s="310"/>
      <c r="F86" s="311"/>
      <c r="G86" s="64"/>
      <c r="H86" s="309"/>
      <c r="I86" s="8"/>
    </row>
    <row r="87" spans="1:9" x14ac:dyDescent="0.25">
      <c r="A87" s="40"/>
      <c r="B87" s="146" t="s">
        <v>460</v>
      </c>
      <c r="C87" s="147"/>
      <c r="D87" s="148"/>
      <c r="E87" s="149"/>
      <c r="F87" s="149"/>
      <c r="G87" s="150"/>
      <c r="H87" s="5"/>
      <c r="I87" s="8"/>
    </row>
    <row r="88" spans="1:9" x14ac:dyDescent="0.25">
      <c r="A88" s="40"/>
      <c r="B88" s="668" t="s">
        <v>549</v>
      </c>
      <c r="C88" s="669"/>
      <c r="D88" s="669"/>
      <c r="E88" s="669"/>
      <c r="F88" s="669"/>
      <c r="G88" s="669"/>
      <c r="H88" s="670"/>
      <c r="I88" s="39"/>
    </row>
    <row r="89" spans="1:9" x14ac:dyDescent="0.25">
      <c r="A89" s="40"/>
      <c r="B89" s="154" t="s">
        <v>550</v>
      </c>
      <c r="C89" s="155"/>
      <c r="D89" s="155"/>
      <c r="E89" s="155"/>
      <c r="F89" s="155"/>
      <c r="G89" s="155"/>
      <c r="H89" s="156"/>
      <c r="I89" s="39"/>
    </row>
    <row r="90" spans="1:9" ht="15.75" thickBot="1" x14ac:dyDescent="0.3">
      <c r="A90" s="66"/>
      <c r="B90" s="130" t="s">
        <v>551</v>
      </c>
      <c r="C90" s="67"/>
      <c r="D90" s="68"/>
      <c r="E90" s="69"/>
      <c r="F90" s="69"/>
      <c r="G90" s="69"/>
      <c r="H90" s="70"/>
      <c r="I90" s="39"/>
    </row>
    <row r="91" spans="1:9" ht="7.5" customHeight="1" thickBot="1" x14ac:dyDescent="0.3">
      <c r="A91" s="41"/>
      <c r="B91" s="71"/>
      <c r="C91" s="72"/>
      <c r="D91" s="73"/>
      <c r="E91" s="74"/>
      <c r="F91" s="74"/>
      <c r="G91" s="74"/>
      <c r="H91" s="74"/>
      <c r="I91" s="39"/>
    </row>
    <row r="92" spans="1:9" x14ac:dyDescent="0.25">
      <c r="A92" s="2"/>
      <c r="B92" s="38" t="s">
        <v>467</v>
      </c>
      <c r="C92" s="4"/>
      <c r="D92" s="4"/>
      <c r="E92" s="4"/>
      <c r="F92" s="4"/>
      <c r="G92" s="4"/>
      <c r="H92" s="5"/>
      <c r="I92" s="39"/>
    </row>
    <row r="93" spans="1:9" ht="15.75" thickBot="1" x14ac:dyDescent="0.3">
      <c r="A93" s="40"/>
      <c r="B93" s="41"/>
      <c r="C93" s="41"/>
      <c r="D93" s="41"/>
      <c r="E93" s="41"/>
      <c r="F93" s="41"/>
      <c r="G93" s="41"/>
      <c r="H93" s="39"/>
      <c r="I93" s="39"/>
    </row>
    <row r="94" spans="1:9" x14ac:dyDescent="0.25">
      <c r="A94" s="42"/>
      <c r="B94" s="646" t="s">
        <v>454</v>
      </c>
      <c r="C94" s="647"/>
      <c r="D94" s="633" t="s">
        <v>455</v>
      </c>
      <c r="E94" s="633" t="s">
        <v>456</v>
      </c>
      <c r="F94" s="633" t="s">
        <v>457</v>
      </c>
      <c r="G94" s="633"/>
      <c r="H94" s="648"/>
      <c r="I94" s="14"/>
    </row>
    <row r="95" spans="1:9" x14ac:dyDescent="0.25">
      <c r="A95" s="42"/>
      <c r="B95" s="173" t="s">
        <v>458</v>
      </c>
      <c r="C95" s="561" t="s">
        <v>459</v>
      </c>
      <c r="D95" s="634"/>
      <c r="E95" s="634"/>
      <c r="F95" s="562" t="s">
        <v>464</v>
      </c>
      <c r="G95" s="562" t="s">
        <v>465</v>
      </c>
      <c r="H95" s="563" t="s">
        <v>466</v>
      </c>
      <c r="I95" s="14"/>
    </row>
    <row r="96" spans="1:9" ht="25.5" x14ac:dyDescent="0.25">
      <c r="A96" s="40"/>
      <c r="B96" s="570" t="s">
        <v>840</v>
      </c>
      <c r="C96" s="570" t="s">
        <v>977</v>
      </c>
      <c r="D96" s="287" t="s">
        <v>922</v>
      </c>
      <c r="E96" s="287" t="s">
        <v>923</v>
      </c>
      <c r="F96" s="75">
        <v>125000</v>
      </c>
      <c r="G96" s="75"/>
      <c r="H96" s="329"/>
      <c r="I96" s="8"/>
    </row>
    <row r="97" spans="1:9" ht="30" x14ac:dyDescent="0.25">
      <c r="A97" s="40"/>
      <c r="B97" s="571" t="s">
        <v>840</v>
      </c>
      <c r="C97" s="312" t="s">
        <v>1016</v>
      </c>
      <c r="D97" s="572" t="s">
        <v>922</v>
      </c>
      <c r="E97" s="571" t="s">
        <v>923</v>
      </c>
      <c r="F97" s="75">
        <v>100000</v>
      </c>
      <c r="G97" s="75"/>
      <c r="H97" s="329"/>
      <c r="I97" s="8"/>
    </row>
    <row r="98" spans="1:9" x14ac:dyDescent="0.25">
      <c r="A98" s="40"/>
      <c r="B98" s="46"/>
      <c r="C98" s="46"/>
      <c r="D98" s="47"/>
      <c r="E98" s="56"/>
      <c r="F98" s="75"/>
      <c r="G98" s="75"/>
      <c r="H98" s="329"/>
      <c r="I98" s="8"/>
    </row>
    <row r="99" spans="1:9" x14ac:dyDescent="0.25">
      <c r="A99" s="40"/>
      <c r="B99" s="46"/>
      <c r="C99" s="46"/>
      <c r="D99" s="47"/>
      <c r="E99" s="549" t="s">
        <v>2</v>
      </c>
      <c r="F99" s="573">
        <f>SUM(F96:F98)</f>
        <v>225000</v>
      </c>
      <c r="G99" s="75"/>
      <c r="H99" s="329"/>
      <c r="I99" s="8"/>
    </row>
    <row r="100" spans="1:9" x14ac:dyDescent="0.25">
      <c r="A100" s="40"/>
      <c r="B100" s="16" t="s">
        <v>460</v>
      </c>
      <c r="C100" s="72"/>
      <c r="D100" s="73"/>
      <c r="E100" s="74"/>
      <c r="F100" s="74"/>
      <c r="G100" s="74"/>
      <c r="H100" s="80"/>
      <c r="I100" s="39"/>
    </row>
    <row r="101" spans="1:9" x14ac:dyDescent="0.25">
      <c r="A101" s="40"/>
      <c r="B101" s="649" t="s">
        <v>554</v>
      </c>
      <c r="C101" s="649"/>
      <c r="D101" s="649"/>
      <c r="E101" s="649"/>
      <c r="F101" s="649"/>
      <c r="G101" s="649"/>
      <c r="H101" s="145"/>
      <c r="I101" s="39"/>
    </row>
    <row r="102" spans="1:9" ht="15.75" thickBot="1" x14ac:dyDescent="0.3">
      <c r="A102" s="40"/>
      <c r="B102" s="67" t="s">
        <v>555</v>
      </c>
      <c r="C102" s="161"/>
      <c r="D102" s="161"/>
      <c r="E102" s="161"/>
      <c r="F102" s="161"/>
      <c r="G102" s="161"/>
      <c r="H102" s="160"/>
      <c r="I102" s="39"/>
    </row>
    <row r="103" spans="1:9" ht="15.75" thickBot="1" x14ac:dyDescent="0.3">
      <c r="A103" s="81"/>
      <c r="B103" s="81"/>
      <c r="C103" s="81"/>
      <c r="D103" s="81"/>
      <c r="E103" s="81"/>
      <c r="F103" s="81"/>
      <c r="G103" s="81"/>
      <c r="H103" s="81"/>
      <c r="I103" s="39"/>
    </row>
    <row r="104" spans="1:9" ht="51" x14ac:dyDescent="0.25">
      <c r="A104" s="83"/>
      <c r="B104" s="84" t="s">
        <v>468</v>
      </c>
      <c r="C104" s="85"/>
      <c r="D104" s="85"/>
      <c r="E104" s="86"/>
      <c r="F104" s="152" t="s">
        <v>469</v>
      </c>
      <c r="G104" s="152" t="s">
        <v>470</v>
      </c>
      <c r="H104" s="87" t="s">
        <v>471</v>
      </c>
      <c r="I104" s="88"/>
    </row>
    <row r="105" spans="1:9" x14ac:dyDescent="0.25">
      <c r="A105" s="82"/>
      <c r="B105" s="90" t="s">
        <v>472</v>
      </c>
      <c r="C105" s="91"/>
      <c r="D105" s="91"/>
      <c r="E105" s="91"/>
      <c r="F105" s="243"/>
      <c r="G105" s="273"/>
      <c r="H105" s="273"/>
      <c r="I105" s="88"/>
    </row>
    <row r="106" spans="1:9" x14ac:dyDescent="0.25">
      <c r="A106" s="82"/>
      <c r="B106" s="90" t="s">
        <v>473</v>
      </c>
      <c r="C106" s="91"/>
      <c r="D106" s="91"/>
      <c r="E106" s="91"/>
      <c r="F106" s="243"/>
      <c r="G106" s="243"/>
      <c r="H106" s="244"/>
      <c r="I106" s="88"/>
    </row>
    <row r="107" spans="1:9" x14ac:dyDescent="0.25">
      <c r="A107" s="82"/>
      <c r="B107" s="93" t="s">
        <v>474</v>
      </c>
      <c r="C107" s="94"/>
      <c r="D107" s="94"/>
      <c r="E107" s="94"/>
      <c r="F107" s="243"/>
      <c r="G107" s="243">
        <v>322246.5</v>
      </c>
      <c r="H107" s="243">
        <v>322246.5</v>
      </c>
      <c r="I107" s="88"/>
    </row>
    <row r="108" spans="1:9" x14ac:dyDescent="0.25">
      <c r="A108" s="82"/>
      <c r="B108" s="90" t="s">
        <v>475</v>
      </c>
      <c r="C108" s="91"/>
      <c r="D108" s="91"/>
      <c r="E108" s="91"/>
      <c r="F108" s="243"/>
      <c r="G108" s="243"/>
      <c r="H108" s="243"/>
      <c r="I108" s="88"/>
    </row>
    <row r="109" spans="1:9" x14ac:dyDescent="0.25">
      <c r="A109" s="82"/>
      <c r="B109" s="90" t="s">
        <v>476</v>
      </c>
      <c r="C109" s="91"/>
      <c r="D109" s="91"/>
      <c r="E109" s="91"/>
      <c r="F109" s="243"/>
      <c r="G109" s="243">
        <v>87364</v>
      </c>
      <c r="H109" s="243">
        <v>87364</v>
      </c>
      <c r="I109" s="88"/>
    </row>
    <row r="110" spans="1:9" x14ac:dyDescent="0.25">
      <c r="A110" s="82"/>
      <c r="B110" s="93" t="s">
        <v>477</v>
      </c>
      <c r="C110" s="94"/>
      <c r="D110" s="94"/>
      <c r="E110" s="94"/>
      <c r="F110" s="243"/>
      <c r="G110" s="243"/>
      <c r="H110" s="243"/>
      <c r="I110" s="88"/>
    </row>
    <row r="111" spans="1:9" x14ac:dyDescent="0.25">
      <c r="A111" s="82"/>
      <c r="B111" s="93" t="s">
        <v>478</v>
      </c>
      <c r="C111" s="94"/>
      <c r="D111" s="94"/>
      <c r="E111" s="94"/>
      <c r="F111" s="243"/>
      <c r="G111" s="243"/>
      <c r="H111" s="243"/>
      <c r="I111" s="88"/>
    </row>
    <row r="112" spans="1:9" x14ac:dyDescent="0.25">
      <c r="A112" s="82"/>
      <c r="B112" s="93" t="s">
        <v>479</v>
      </c>
      <c r="C112" s="94"/>
      <c r="D112" s="94"/>
      <c r="E112" s="94"/>
      <c r="F112" s="243"/>
      <c r="G112" s="243">
        <v>524186</v>
      </c>
      <c r="H112" s="243">
        <v>524186</v>
      </c>
      <c r="I112" s="88"/>
    </row>
    <row r="113" spans="1:9" x14ac:dyDescent="0.25">
      <c r="A113" s="82"/>
      <c r="B113" s="93" t="s">
        <v>480</v>
      </c>
      <c r="C113" s="94"/>
      <c r="D113" s="94"/>
      <c r="E113" s="94"/>
      <c r="F113" s="243"/>
      <c r="G113" s="243"/>
      <c r="H113" s="243"/>
      <c r="I113" s="88"/>
    </row>
    <row r="114" spans="1:9" x14ac:dyDescent="0.25">
      <c r="A114" s="82"/>
      <c r="B114" s="93" t="s">
        <v>481</v>
      </c>
      <c r="C114" s="94"/>
      <c r="D114" s="94"/>
      <c r="E114" s="94"/>
      <c r="F114" s="245"/>
      <c r="G114" s="243"/>
      <c r="H114" s="243"/>
      <c r="I114" s="88"/>
    </row>
    <row r="115" spans="1:9" x14ac:dyDescent="0.25">
      <c r="A115" s="82"/>
      <c r="B115" s="93" t="s">
        <v>482</v>
      </c>
      <c r="C115" s="94"/>
      <c r="D115" s="94"/>
      <c r="E115" s="94"/>
      <c r="F115" s="245"/>
      <c r="G115" s="243">
        <v>80000</v>
      </c>
      <c r="H115" s="243">
        <v>80000</v>
      </c>
      <c r="I115" s="88"/>
    </row>
    <row r="116" spans="1:9" x14ac:dyDescent="0.25">
      <c r="A116" s="82"/>
      <c r="B116" s="95" t="s">
        <v>2</v>
      </c>
      <c r="C116" s="15"/>
      <c r="D116" s="15"/>
      <c r="E116" s="15"/>
      <c r="F116" s="246"/>
      <c r="G116" s="246">
        <f>SUM(G107:G115)</f>
        <v>1013796.5</v>
      </c>
      <c r="H116" s="246">
        <f>SUM(H107:H115)</f>
        <v>1013796.5</v>
      </c>
      <c r="I116" s="88"/>
    </row>
    <row r="117" spans="1:9" ht="15.75" thickBot="1" x14ac:dyDescent="0.3">
      <c r="A117" s="96"/>
      <c r="B117" s="97" t="s">
        <v>483</v>
      </c>
      <c r="C117" s="98"/>
      <c r="D117" s="98"/>
      <c r="E117" s="98"/>
      <c r="F117" s="247"/>
      <c r="G117" s="247"/>
      <c r="H117" s="115"/>
      <c r="I117" s="88"/>
    </row>
    <row r="118" spans="1:9" ht="15.75" thickBot="1" x14ac:dyDescent="0.3">
      <c r="A118" s="16"/>
      <c r="B118" s="16"/>
      <c r="C118" s="16"/>
      <c r="D118" s="16"/>
      <c r="E118" s="16"/>
      <c r="F118" s="16"/>
      <c r="G118" s="16"/>
      <c r="H118" s="16"/>
      <c r="I118" s="8"/>
    </row>
    <row r="119" spans="1:9" x14ac:dyDescent="0.25">
      <c r="A119" s="101"/>
      <c r="B119" s="38" t="s">
        <v>484</v>
      </c>
      <c r="C119" s="102"/>
      <c r="D119" s="102"/>
      <c r="E119" s="38"/>
      <c r="F119" s="38"/>
      <c r="G119" s="38"/>
      <c r="H119" s="103"/>
      <c r="I119" s="104"/>
    </row>
    <row r="120" spans="1:9" x14ac:dyDescent="0.25">
      <c r="A120" s="105"/>
      <c r="B120" s="106"/>
      <c r="C120" s="155"/>
      <c r="D120" s="155"/>
      <c r="E120" s="155"/>
      <c r="F120" s="155"/>
      <c r="G120" s="155"/>
      <c r="H120" s="153" t="s">
        <v>457</v>
      </c>
      <c r="I120" s="107"/>
    </row>
    <row r="121" spans="1:9" x14ac:dyDescent="0.25">
      <c r="A121" s="105"/>
      <c r="B121" s="108" t="s">
        <v>485</v>
      </c>
      <c r="C121" s="109"/>
      <c r="D121" s="109"/>
      <c r="E121" s="109"/>
      <c r="F121" s="109"/>
      <c r="G121" s="110"/>
      <c r="H121" s="92"/>
      <c r="I121" s="107"/>
    </row>
    <row r="122" spans="1:9" x14ac:dyDescent="0.25">
      <c r="A122" s="105"/>
      <c r="B122" s="111" t="s">
        <v>486</v>
      </c>
      <c r="C122" s="109"/>
      <c r="D122" s="109"/>
      <c r="E122" s="109"/>
      <c r="F122" s="109"/>
      <c r="G122" s="109"/>
      <c r="H122" s="92">
        <v>74703.72</v>
      </c>
      <c r="I122" s="107"/>
    </row>
    <row r="123" spans="1:9" x14ac:dyDescent="0.25">
      <c r="A123" s="105"/>
      <c r="B123" s="112" t="s">
        <v>2</v>
      </c>
      <c r="C123" s="109"/>
      <c r="D123" s="109"/>
      <c r="E123" s="109"/>
      <c r="F123" s="109"/>
      <c r="G123" s="109"/>
      <c r="H123" s="333">
        <v>74703.72</v>
      </c>
      <c r="I123" s="107"/>
    </row>
    <row r="124" spans="1:9" ht="15.75" thickBot="1" x14ac:dyDescent="0.3">
      <c r="A124" s="113"/>
      <c r="B124" s="97" t="s">
        <v>487</v>
      </c>
      <c r="C124" s="97"/>
      <c r="D124" s="114"/>
      <c r="E124" s="114"/>
      <c r="F124" s="99"/>
      <c r="G124" s="99"/>
      <c r="H124" s="115"/>
      <c r="I124" s="107"/>
    </row>
    <row r="125" spans="1:9" ht="77.25" customHeight="1" thickBot="1" x14ac:dyDescent="0.3">
      <c r="A125" s="41"/>
      <c r="B125" s="41"/>
      <c r="C125" s="41"/>
      <c r="D125" s="41"/>
      <c r="E125" s="41"/>
      <c r="F125" s="41"/>
      <c r="G125" s="41"/>
      <c r="H125" s="41"/>
      <c r="I125" s="39"/>
    </row>
    <row r="126" spans="1:9" x14ac:dyDescent="0.25">
      <c r="A126" s="2"/>
      <c r="B126" s="18" t="s">
        <v>488</v>
      </c>
      <c r="C126" s="4"/>
      <c r="D126" s="4"/>
      <c r="E126" s="4"/>
      <c r="F126" s="637" t="s">
        <v>457</v>
      </c>
      <c r="G126" s="638"/>
      <c r="H126" s="639"/>
      <c r="I126" s="39"/>
    </row>
    <row r="127" spans="1:9" x14ac:dyDescent="0.25">
      <c r="A127" s="40"/>
      <c r="B127" s="162" t="s">
        <v>489</v>
      </c>
      <c r="C127" s="116"/>
      <c r="D127" s="162"/>
      <c r="E127" s="117" t="s">
        <v>490</v>
      </c>
      <c r="F127" s="43" t="s">
        <v>464</v>
      </c>
      <c r="G127" s="43" t="s">
        <v>465</v>
      </c>
      <c r="H127" s="44" t="s">
        <v>466</v>
      </c>
      <c r="I127" s="39"/>
    </row>
    <row r="128" spans="1:9" x14ac:dyDescent="0.25">
      <c r="A128" s="118"/>
      <c r="B128" s="119" t="s">
        <v>491</v>
      </c>
      <c r="C128" s="162"/>
      <c r="D128" s="119"/>
      <c r="E128" s="242">
        <v>0</v>
      </c>
      <c r="F128" s="246">
        <v>0</v>
      </c>
      <c r="G128" s="248"/>
      <c r="H128" s="249"/>
      <c r="I128" s="120"/>
    </row>
    <row r="129" spans="1:9" x14ac:dyDescent="0.25">
      <c r="A129" s="105"/>
      <c r="B129" s="119" t="s">
        <v>492</v>
      </c>
      <c r="C129" s="119"/>
      <c r="D129" s="119"/>
      <c r="E129" s="251">
        <v>21</v>
      </c>
      <c r="F129" s="243">
        <v>2421685.7799999998</v>
      </c>
      <c r="G129" s="250"/>
      <c r="H129" s="252"/>
      <c r="I129" s="107"/>
    </row>
    <row r="130" spans="1:9" x14ac:dyDescent="0.25">
      <c r="A130" s="105"/>
      <c r="B130" s="119" t="s">
        <v>493</v>
      </c>
      <c r="C130" s="119"/>
      <c r="D130" s="119"/>
      <c r="E130" s="251">
        <v>0</v>
      </c>
      <c r="F130" s="243">
        <v>0</v>
      </c>
      <c r="G130" s="251"/>
      <c r="H130" s="244"/>
      <c r="I130" s="107"/>
    </row>
    <row r="131" spans="1:9" x14ac:dyDescent="0.25">
      <c r="A131" s="105"/>
      <c r="B131" s="119" t="s">
        <v>494</v>
      </c>
      <c r="C131" s="119"/>
      <c r="D131" s="119"/>
      <c r="E131" s="251">
        <v>2</v>
      </c>
      <c r="F131" s="243">
        <v>225000</v>
      </c>
      <c r="G131" s="251"/>
      <c r="H131" s="244"/>
      <c r="I131" s="107"/>
    </row>
    <row r="132" spans="1:9" x14ac:dyDescent="0.25">
      <c r="A132" s="105"/>
      <c r="B132" s="121" t="s">
        <v>495</v>
      </c>
      <c r="C132" s="119"/>
      <c r="D132" s="119"/>
      <c r="E132" s="250"/>
      <c r="F132" s="243">
        <v>74703.72</v>
      </c>
      <c r="G132" s="250"/>
      <c r="H132" s="252"/>
      <c r="I132" s="107"/>
    </row>
    <row r="133" spans="1:9" x14ac:dyDescent="0.25">
      <c r="A133" s="105"/>
      <c r="B133" s="121" t="s">
        <v>496</v>
      </c>
      <c r="C133" s="119"/>
      <c r="D133" s="119"/>
      <c r="E133" s="250"/>
      <c r="F133" s="250"/>
      <c r="G133" s="251"/>
      <c r="H133" s="244">
        <v>1013796.5</v>
      </c>
      <c r="I133" s="107"/>
    </row>
    <row r="134" spans="1:9" x14ac:dyDescent="0.25">
      <c r="A134" s="105"/>
      <c r="B134" s="121" t="s">
        <v>497</v>
      </c>
      <c r="C134" s="119"/>
      <c r="D134" s="119"/>
      <c r="E134" s="251"/>
      <c r="F134" s="250"/>
      <c r="G134" s="250"/>
      <c r="H134" s="244"/>
      <c r="I134" s="107"/>
    </row>
    <row r="135" spans="1:9" x14ac:dyDescent="0.25">
      <c r="A135" s="105"/>
      <c r="B135" s="122" t="s">
        <v>498</v>
      </c>
      <c r="C135" s="119"/>
      <c r="D135" s="122"/>
      <c r="E135" s="255">
        <f>SUM(E128:E134)</f>
        <v>23</v>
      </c>
      <c r="F135" s="246">
        <f>SUM(F128:F134)</f>
        <v>2721389.5</v>
      </c>
      <c r="G135" s="246"/>
      <c r="H135" s="256">
        <f>SUM(H128:H134)</f>
        <v>1013796.5</v>
      </c>
      <c r="I135" s="107"/>
    </row>
    <row r="136" spans="1:9" ht="15.75" thickBot="1" x14ac:dyDescent="0.3">
      <c r="A136" s="113"/>
      <c r="B136" s="123" t="s">
        <v>499</v>
      </c>
      <c r="C136" s="124"/>
      <c r="D136" s="123"/>
      <c r="E136" s="257">
        <v>23</v>
      </c>
      <c r="F136" s="640">
        <v>3735186</v>
      </c>
      <c r="G136" s="641"/>
      <c r="H136" s="642"/>
      <c r="I136" s="107"/>
    </row>
    <row r="137" spans="1:9" ht="15.75" thickBot="1" x14ac:dyDescent="0.3">
      <c r="A137" s="33"/>
      <c r="B137" s="33"/>
      <c r="C137" s="33"/>
      <c r="D137" s="33"/>
      <c r="E137" s="33"/>
      <c r="F137" s="33"/>
      <c r="G137" s="33"/>
      <c r="H137" s="33"/>
      <c r="I137" s="34"/>
    </row>
  </sheetData>
  <mergeCells count="82">
    <mergeCell ref="G67:H67"/>
    <mergeCell ref="G68:H68"/>
    <mergeCell ref="C61:D61"/>
    <mergeCell ref="C62:D62"/>
    <mergeCell ref="C64:D64"/>
    <mergeCell ref="C65:D65"/>
    <mergeCell ref="C66:D66"/>
    <mergeCell ref="C67:D67"/>
    <mergeCell ref="C68:D68"/>
    <mergeCell ref="C63:D63"/>
    <mergeCell ref="G63:H63"/>
    <mergeCell ref="G61:H61"/>
    <mergeCell ref="G62:H62"/>
    <mergeCell ref="G64:H64"/>
    <mergeCell ref="G65:H65"/>
    <mergeCell ref="G66:H66"/>
    <mergeCell ref="G56:H56"/>
    <mergeCell ref="G57:H57"/>
    <mergeCell ref="G58:H58"/>
    <mergeCell ref="G59:H59"/>
    <mergeCell ref="G60:H60"/>
    <mergeCell ref="C59:D59"/>
    <mergeCell ref="C60:D60"/>
    <mergeCell ref="G42:H42"/>
    <mergeCell ref="G43:H43"/>
    <mergeCell ref="G44:H44"/>
    <mergeCell ref="G45:H45"/>
    <mergeCell ref="G46:H46"/>
    <mergeCell ref="G47:H47"/>
    <mergeCell ref="G48:H48"/>
    <mergeCell ref="G49:H49"/>
    <mergeCell ref="G50:H50"/>
    <mergeCell ref="G51:H51"/>
    <mergeCell ref="G52:H52"/>
    <mergeCell ref="G53:H53"/>
    <mergeCell ref="G54:H54"/>
    <mergeCell ref="G55:H55"/>
    <mergeCell ref="C54:D54"/>
    <mergeCell ref="C55:D55"/>
    <mergeCell ref="C56:D56"/>
    <mergeCell ref="C57:D57"/>
    <mergeCell ref="C58:D58"/>
    <mergeCell ref="C49:D49"/>
    <mergeCell ref="C50:D50"/>
    <mergeCell ref="C51:D51"/>
    <mergeCell ref="C52:D52"/>
    <mergeCell ref="C53:D53"/>
    <mergeCell ref="F126:H126"/>
    <mergeCell ref="F136:H136"/>
    <mergeCell ref="B88:H88"/>
    <mergeCell ref="B94:C94"/>
    <mergeCell ref="D94:D95"/>
    <mergeCell ref="E94:E95"/>
    <mergeCell ref="F94:H94"/>
    <mergeCell ref="B101:G101"/>
    <mergeCell ref="B82:C82"/>
    <mergeCell ref="D82:D83"/>
    <mergeCell ref="E82:E83"/>
    <mergeCell ref="F82:H82"/>
    <mergeCell ref="B40:D40"/>
    <mergeCell ref="E40:E41"/>
    <mergeCell ref="F40:F41"/>
    <mergeCell ref="G40:H41"/>
    <mergeCell ref="C41:D41"/>
    <mergeCell ref="C42:D42"/>
    <mergeCell ref="C43:D43"/>
    <mergeCell ref="C44:D44"/>
    <mergeCell ref="C45:D45"/>
    <mergeCell ref="C46:D46"/>
    <mergeCell ref="C47:D47"/>
    <mergeCell ref="C48:D48"/>
    <mergeCell ref="A2:H4"/>
    <mergeCell ref="B13:C13"/>
    <mergeCell ref="D13:D14"/>
    <mergeCell ref="E13:E14"/>
    <mergeCell ref="F13:F14"/>
    <mergeCell ref="G13:G14"/>
    <mergeCell ref="H13:H14"/>
    <mergeCell ref="F7:G7"/>
    <mergeCell ref="F8:G8"/>
    <mergeCell ref="F9:G9"/>
    <mergeCell ref="F10:G10"/>
  </mergeCells>
  <pageMargins left="0.11811023622047245" right="0.11811023622047245" top="0.64" bottom="0.35433070866141736" header="0.31496062992125984" footer="0.31496062992125984"/>
  <pageSetup paperSize="9" scale="6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30"/>
  <sheetViews>
    <sheetView topLeftCell="A112" workbookViewId="0">
      <selection activeCell="G105" sqref="G105:H105"/>
    </sheetView>
  </sheetViews>
  <sheetFormatPr defaultRowHeight="15" x14ac:dyDescent="0.25"/>
  <cols>
    <col min="1" max="1" width="6.140625" customWidth="1"/>
    <col min="2" max="2" width="17" customWidth="1"/>
    <col min="3" max="3" width="21.7109375" customWidth="1"/>
    <col min="4" max="4" width="17.7109375" customWidth="1"/>
    <col min="5" max="5" width="26.85546875" customWidth="1"/>
    <col min="6" max="6" width="32.85546875" customWidth="1"/>
    <col min="7" max="7" width="16.28515625" customWidth="1"/>
    <col min="8" max="8" width="16" customWidth="1"/>
    <col min="9" max="9" width="5.140625" customWidth="1"/>
  </cols>
  <sheetData>
    <row r="1" spans="1:9" ht="15.75" x14ac:dyDescent="0.25">
      <c r="A1" s="3" t="s">
        <v>446</v>
      </c>
      <c r="B1" s="4"/>
      <c r="C1" s="4"/>
      <c r="D1" s="4"/>
      <c r="E1" s="4"/>
      <c r="F1" s="4"/>
      <c r="G1" s="4"/>
      <c r="H1" s="4"/>
      <c r="I1" s="5"/>
    </row>
    <row r="2" spans="1:9" x14ac:dyDescent="0.25">
      <c r="A2" s="620" t="s">
        <v>698</v>
      </c>
      <c r="B2" s="620"/>
      <c r="C2" s="620"/>
      <c r="D2" s="620"/>
      <c r="E2" s="620"/>
      <c r="F2" s="620"/>
      <c r="G2" s="620"/>
      <c r="H2" s="620"/>
      <c r="I2" s="8"/>
    </row>
    <row r="3" spans="1:9" x14ac:dyDescent="0.25">
      <c r="A3" s="620"/>
      <c r="B3" s="620"/>
      <c r="C3" s="620"/>
      <c r="D3" s="620"/>
      <c r="E3" s="620"/>
      <c r="F3" s="620"/>
      <c r="G3" s="620"/>
      <c r="H3" s="620"/>
      <c r="I3" s="8"/>
    </row>
    <row r="4" spans="1:9" x14ac:dyDescent="0.25">
      <c r="A4" s="620"/>
      <c r="B4" s="620"/>
      <c r="C4" s="620"/>
      <c r="D4" s="620"/>
      <c r="E4" s="620"/>
      <c r="F4" s="620"/>
      <c r="G4" s="620"/>
      <c r="H4" s="620"/>
      <c r="I4" s="8"/>
    </row>
    <row r="5" spans="1:9" x14ac:dyDescent="0.25">
      <c r="A5" s="151"/>
      <c r="B5" s="151"/>
      <c r="C5" s="151"/>
      <c r="D5" s="151"/>
      <c r="E5" s="151"/>
      <c r="F5" s="151"/>
      <c r="G5" s="151"/>
      <c r="H5" s="151"/>
      <c r="I5" s="8"/>
    </row>
    <row r="6" spans="1:9" x14ac:dyDescent="0.25">
      <c r="A6" s="10" t="s">
        <v>0</v>
      </c>
      <c r="B6" s="11"/>
      <c r="C6" s="240" t="s">
        <v>174</v>
      </c>
      <c r="D6" s="10"/>
      <c r="E6" s="13" t="s">
        <v>447</v>
      </c>
      <c r="F6" s="10"/>
      <c r="G6" s="10"/>
      <c r="H6" s="13"/>
      <c r="I6" s="14"/>
    </row>
    <row r="7" spans="1:9" x14ac:dyDescent="0.25">
      <c r="A7" s="10" t="s">
        <v>1</v>
      </c>
      <c r="B7" s="11"/>
      <c r="C7" s="253" t="s">
        <v>183</v>
      </c>
      <c r="D7" s="10"/>
      <c r="E7" s="13" t="s">
        <v>448</v>
      </c>
      <c r="F7" s="629" t="s">
        <v>567</v>
      </c>
      <c r="G7" s="629"/>
      <c r="H7" s="10"/>
      <c r="I7" s="14"/>
    </row>
    <row r="8" spans="1:9" x14ac:dyDescent="0.25">
      <c r="A8" s="10" t="s">
        <v>530</v>
      </c>
      <c r="B8" s="10"/>
      <c r="C8" s="254">
        <v>3013670</v>
      </c>
      <c r="D8" s="10" t="s">
        <v>449</v>
      </c>
      <c r="E8" s="13" t="s">
        <v>450</v>
      </c>
      <c r="F8" s="629" t="s">
        <v>557</v>
      </c>
      <c r="G8" s="629"/>
      <c r="H8" s="10"/>
      <c r="I8" s="14"/>
    </row>
    <row r="9" spans="1:9" x14ac:dyDescent="0.25">
      <c r="A9" s="10"/>
      <c r="B9" s="10"/>
      <c r="C9" s="10"/>
      <c r="D9" s="10"/>
      <c r="E9" s="13" t="s">
        <v>451</v>
      </c>
      <c r="F9" s="629">
        <v>357</v>
      </c>
      <c r="G9" s="629"/>
      <c r="H9" s="10"/>
      <c r="I9" s="14"/>
    </row>
    <row r="10" spans="1:9" x14ac:dyDescent="0.25">
      <c r="A10" s="10"/>
      <c r="B10" s="10"/>
      <c r="C10" s="10"/>
      <c r="D10" s="10"/>
      <c r="E10" s="13" t="s">
        <v>452</v>
      </c>
      <c r="F10" s="629">
        <v>7200070820</v>
      </c>
      <c r="G10" s="629"/>
      <c r="H10" s="10"/>
      <c r="I10" s="14"/>
    </row>
    <row r="11" spans="1:9" ht="15.75" thickBot="1" x14ac:dyDescent="0.3">
      <c r="A11" s="16"/>
      <c r="B11" s="16"/>
      <c r="C11" s="16"/>
      <c r="D11" s="16"/>
      <c r="E11" s="16"/>
      <c r="F11" s="16"/>
      <c r="G11" s="16"/>
      <c r="H11" s="16"/>
      <c r="I11" s="8"/>
    </row>
    <row r="12" spans="1:9" x14ac:dyDescent="0.25">
      <c r="A12" s="17"/>
      <c r="B12" s="18" t="s">
        <v>453</v>
      </c>
      <c r="C12" s="19"/>
      <c r="D12" s="19"/>
      <c r="E12" s="19"/>
      <c r="F12" s="19"/>
      <c r="G12" s="19"/>
      <c r="H12" s="20"/>
      <c r="I12" s="8"/>
    </row>
    <row r="13" spans="1:9" ht="15.75" thickBot="1" x14ac:dyDescent="0.3">
      <c r="A13" s="7"/>
      <c r="B13" s="10"/>
      <c r="C13" s="16"/>
      <c r="D13" s="16"/>
      <c r="E13" s="16"/>
      <c r="F13" s="16"/>
      <c r="G13" s="16"/>
      <c r="H13" s="8"/>
      <c r="I13" s="8"/>
    </row>
    <row r="14" spans="1:9" x14ac:dyDescent="0.25">
      <c r="A14" s="7"/>
      <c r="B14" s="621" t="s">
        <v>454</v>
      </c>
      <c r="C14" s="622"/>
      <c r="D14" s="623" t="s">
        <v>531</v>
      </c>
      <c r="E14" s="623" t="s">
        <v>506</v>
      </c>
      <c r="F14" s="625" t="s">
        <v>507</v>
      </c>
      <c r="G14" s="625" t="s">
        <v>532</v>
      </c>
      <c r="H14" s="627" t="s">
        <v>457</v>
      </c>
      <c r="I14" s="8"/>
    </row>
    <row r="15" spans="1:9" ht="38.25" x14ac:dyDescent="0.25">
      <c r="A15" s="7"/>
      <c r="B15" s="157" t="s">
        <v>534</v>
      </c>
      <c r="C15" s="143" t="s">
        <v>535</v>
      </c>
      <c r="D15" s="624"/>
      <c r="E15" s="624"/>
      <c r="F15" s="626"/>
      <c r="G15" s="626"/>
      <c r="H15" s="628"/>
      <c r="I15" s="8"/>
    </row>
    <row r="16" spans="1:9" x14ac:dyDescent="0.25">
      <c r="A16" s="7"/>
      <c r="B16" s="24" t="s">
        <v>763</v>
      </c>
      <c r="C16" s="24" t="s">
        <v>763</v>
      </c>
      <c r="D16" s="165">
        <v>548</v>
      </c>
      <c r="E16" s="165" t="s">
        <v>714</v>
      </c>
      <c r="F16" s="165" t="s">
        <v>613</v>
      </c>
      <c r="G16" s="404" t="s">
        <v>706</v>
      </c>
      <c r="H16" s="168">
        <v>100000</v>
      </c>
      <c r="I16" s="8"/>
    </row>
    <row r="17" spans="1:9" x14ac:dyDescent="0.25">
      <c r="A17" s="7"/>
      <c r="B17" s="24" t="s">
        <v>764</v>
      </c>
      <c r="C17" s="24" t="s">
        <v>764</v>
      </c>
      <c r="D17" s="165">
        <v>234</v>
      </c>
      <c r="E17" s="165" t="s">
        <v>765</v>
      </c>
      <c r="F17" s="165" t="s">
        <v>613</v>
      </c>
      <c r="G17" s="479" t="s">
        <v>706</v>
      </c>
      <c r="H17" s="168">
        <v>50000</v>
      </c>
      <c r="I17" s="8"/>
    </row>
    <row r="18" spans="1:9" x14ac:dyDescent="0.25">
      <c r="A18" s="7"/>
      <c r="B18" s="24" t="s">
        <v>766</v>
      </c>
      <c r="C18" s="24" t="s">
        <v>766</v>
      </c>
      <c r="D18" s="165">
        <v>227</v>
      </c>
      <c r="E18" s="165" t="s">
        <v>771</v>
      </c>
      <c r="F18" s="165" t="s">
        <v>613</v>
      </c>
      <c r="G18" s="414" t="s">
        <v>706</v>
      </c>
      <c r="H18" s="168">
        <v>130000</v>
      </c>
      <c r="I18" s="8"/>
    </row>
    <row r="19" spans="1:9" x14ac:dyDescent="0.25">
      <c r="A19" s="7"/>
      <c r="B19" s="24" t="s">
        <v>767</v>
      </c>
      <c r="C19" s="24" t="s">
        <v>767</v>
      </c>
      <c r="D19" s="165">
        <v>143</v>
      </c>
      <c r="E19" s="165" t="s">
        <v>769</v>
      </c>
      <c r="F19" s="165" t="s">
        <v>613</v>
      </c>
      <c r="G19" s="479" t="s">
        <v>706</v>
      </c>
      <c r="H19" s="168">
        <v>600000</v>
      </c>
      <c r="I19" s="8"/>
    </row>
    <row r="20" spans="1:9" x14ac:dyDescent="0.25">
      <c r="A20" s="7"/>
      <c r="B20" s="290" t="s">
        <v>768</v>
      </c>
      <c r="C20" s="477" t="s">
        <v>768</v>
      </c>
      <c r="D20" s="165">
        <v>107</v>
      </c>
      <c r="E20" s="165" t="s">
        <v>770</v>
      </c>
      <c r="F20" s="165" t="s">
        <v>613</v>
      </c>
      <c r="G20" s="479" t="s">
        <v>706</v>
      </c>
      <c r="H20" s="168">
        <v>200000</v>
      </c>
      <c r="I20" s="8"/>
    </row>
    <row r="21" spans="1:9" x14ac:dyDescent="0.25">
      <c r="A21" s="7"/>
      <c r="B21" s="477" t="s">
        <v>772</v>
      </c>
      <c r="C21" s="477" t="s">
        <v>772</v>
      </c>
      <c r="D21" s="165">
        <v>288</v>
      </c>
      <c r="E21" s="165" t="s">
        <v>773</v>
      </c>
      <c r="F21" s="165" t="s">
        <v>613</v>
      </c>
      <c r="G21" s="479" t="s">
        <v>706</v>
      </c>
      <c r="H21" s="168">
        <v>100000</v>
      </c>
      <c r="I21" s="8"/>
    </row>
    <row r="22" spans="1:9" x14ac:dyDescent="0.25">
      <c r="A22" s="7"/>
      <c r="B22" s="477"/>
      <c r="C22" s="477"/>
      <c r="D22" s="165"/>
      <c r="E22" s="165"/>
      <c r="F22" s="165"/>
      <c r="G22" s="479"/>
      <c r="H22" s="168"/>
      <c r="I22" s="8"/>
    </row>
    <row r="23" spans="1:9" x14ac:dyDescent="0.25">
      <c r="A23" s="7"/>
      <c r="B23" s="477"/>
      <c r="C23" s="477"/>
      <c r="D23" s="165"/>
      <c r="E23" s="165"/>
      <c r="F23" s="169" t="s">
        <v>2</v>
      </c>
      <c r="G23" s="167"/>
      <c r="H23" s="170">
        <f>SUM(H16:H22)</f>
        <v>1180000</v>
      </c>
      <c r="I23" s="8"/>
    </row>
    <row r="24" spans="1:9" x14ac:dyDescent="0.25">
      <c r="A24" s="7"/>
      <c r="B24" s="263"/>
      <c r="C24" s="263"/>
      <c r="D24" s="265"/>
      <c r="E24" s="272"/>
      <c r="F24" s="165"/>
      <c r="G24" s="414"/>
      <c r="H24" s="271"/>
      <c r="I24" s="8"/>
    </row>
    <row r="25" spans="1:9" x14ac:dyDescent="0.25">
      <c r="A25" s="7"/>
      <c r="B25" s="24"/>
      <c r="C25" s="25"/>
      <c r="D25" s="165"/>
      <c r="E25" s="165"/>
      <c r="F25" s="169"/>
      <c r="G25" s="169"/>
      <c r="H25" s="170"/>
      <c r="I25" s="8"/>
    </row>
    <row r="26" spans="1:9" x14ac:dyDescent="0.25">
      <c r="A26" s="7"/>
      <c r="B26" s="24"/>
      <c r="C26" s="25"/>
      <c r="D26" s="25"/>
      <c r="E26" s="25"/>
      <c r="F26" s="169"/>
      <c r="G26" s="284"/>
      <c r="H26" s="170"/>
      <c r="I26" s="8"/>
    </row>
    <row r="27" spans="1:9" ht="15.75" thickBot="1" x14ac:dyDescent="0.3">
      <c r="A27" s="7"/>
      <c r="B27" s="26"/>
      <c r="C27" s="27"/>
      <c r="D27" s="27"/>
      <c r="E27" s="27"/>
      <c r="F27" s="28"/>
      <c r="G27" s="28"/>
      <c r="H27" s="141"/>
      <c r="I27" s="8"/>
    </row>
    <row r="28" spans="1:9" x14ac:dyDescent="0.25">
      <c r="A28" s="7"/>
      <c r="B28" s="1" t="s">
        <v>533</v>
      </c>
      <c r="C28" s="16"/>
      <c r="D28" s="16"/>
      <c r="E28" s="16"/>
      <c r="F28" s="16"/>
      <c r="G28" s="16"/>
      <c r="H28" s="8"/>
      <c r="I28" s="8"/>
    </row>
    <row r="29" spans="1:9" x14ac:dyDescent="0.25">
      <c r="A29" s="7"/>
      <c r="B29" s="1" t="s">
        <v>548</v>
      </c>
      <c r="C29" s="29"/>
      <c r="D29" s="29"/>
      <c r="E29" s="29"/>
      <c r="F29" s="29"/>
      <c r="G29" s="29"/>
      <c r="H29" s="30"/>
      <c r="I29" s="8"/>
    </row>
    <row r="30" spans="1:9" x14ac:dyDescent="0.25">
      <c r="A30" s="7"/>
      <c r="B30" s="144" t="s">
        <v>536</v>
      </c>
      <c r="C30" s="29"/>
      <c r="D30" s="29"/>
      <c r="E30" s="29"/>
      <c r="F30" s="29"/>
      <c r="G30" s="29"/>
      <c r="H30" s="30"/>
      <c r="I30" s="8"/>
    </row>
    <row r="31" spans="1:9" x14ac:dyDescent="0.25">
      <c r="A31" s="7"/>
      <c r="B31" s="16" t="s">
        <v>537</v>
      </c>
      <c r="C31" s="29"/>
      <c r="D31" s="29"/>
      <c r="E31" s="29"/>
      <c r="F31" s="29"/>
      <c r="G31" s="29"/>
      <c r="H31" s="30"/>
      <c r="I31" s="8"/>
    </row>
    <row r="32" spans="1:9" x14ac:dyDescent="0.25">
      <c r="A32" s="7"/>
      <c r="B32" s="31" t="s">
        <v>528</v>
      </c>
      <c r="C32" s="29"/>
      <c r="D32" s="29"/>
      <c r="E32" s="29"/>
      <c r="F32" s="29"/>
      <c r="G32" s="29"/>
      <c r="H32" s="30"/>
      <c r="I32" s="8"/>
    </row>
    <row r="33" spans="1:10" x14ac:dyDescent="0.25">
      <c r="A33" s="7"/>
      <c r="B33" s="31" t="s">
        <v>545</v>
      </c>
      <c r="C33" s="29"/>
      <c r="D33" s="29"/>
      <c r="E33" s="29"/>
      <c r="F33" s="29"/>
      <c r="G33" s="29"/>
      <c r="H33" s="30"/>
      <c r="I33" s="8"/>
    </row>
    <row r="34" spans="1:10" x14ac:dyDescent="0.25">
      <c r="A34" s="7"/>
      <c r="B34" s="16" t="s">
        <v>538</v>
      </c>
      <c r="C34" s="29"/>
      <c r="D34" s="29"/>
      <c r="E34" s="29"/>
      <c r="F34" s="29"/>
      <c r="G34" s="29"/>
      <c r="H34" s="30"/>
      <c r="I34" s="8"/>
    </row>
    <row r="35" spans="1:10" x14ac:dyDescent="0.25">
      <c r="A35" s="7"/>
      <c r="B35" s="16" t="s">
        <v>539</v>
      </c>
      <c r="C35" s="29"/>
      <c r="D35" s="29"/>
      <c r="E35" s="29"/>
      <c r="F35" s="29"/>
      <c r="G35" s="29"/>
      <c r="H35" s="30"/>
      <c r="I35" s="8"/>
    </row>
    <row r="36" spans="1:10" x14ac:dyDescent="0.25">
      <c r="A36" s="7"/>
      <c r="B36" s="16" t="s">
        <v>540</v>
      </c>
      <c r="C36" s="29"/>
      <c r="D36" s="29"/>
      <c r="E36" s="29"/>
      <c r="F36" s="29"/>
      <c r="G36" s="29"/>
      <c r="H36" s="30"/>
      <c r="I36" s="8"/>
    </row>
    <row r="37" spans="1:10" x14ac:dyDescent="0.25">
      <c r="A37" s="7"/>
      <c r="B37" s="16" t="s">
        <v>541</v>
      </c>
      <c r="C37" s="29"/>
      <c r="D37" s="29"/>
      <c r="E37" s="29"/>
      <c r="F37" s="29"/>
      <c r="G37" s="29"/>
      <c r="H37" s="30"/>
      <c r="I37" s="8"/>
    </row>
    <row r="38" spans="1:10" x14ac:dyDescent="0.25">
      <c r="A38" s="7"/>
      <c r="B38" s="190" t="s">
        <v>601</v>
      </c>
      <c r="C38" s="191"/>
      <c r="D38" s="191"/>
      <c r="E38" s="191"/>
      <c r="F38" s="191"/>
      <c r="G38" s="191"/>
      <c r="H38" s="192"/>
      <c r="I38" s="193"/>
      <c r="J38" s="194"/>
    </row>
    <row r="39" spans="1:10" x14ac:dyDescent="0.25">
      <c r="A39" s="7"/>
      <c r="B39" s="190" t="s">
        <v>543</v>
      </c>
      <c r="C39" s="191"/>
      <c r="D39" s="191"/>
      <c r="E39" s="191"/>
      <c r="F39" s="191"/>
      <c r="G39" s="191"/>
      <c r="H39" s="192"/>
      <c r="I39" s="193"/>
      <c r="J39" s="194"/>
    </row>
    <row r="40" spans="1:10" x14ac:dyDescent="0.25">
      <c r="A40" s="7"/>
      <c r="B40" s="16" t="s">
        <v>544</v>
      </c>
      <c r="C40" s="29"/>
      <c r="D40" s="29"/>
      <c r="E40" s="29"/>
      <c r="F40" s="29"/>
      <c r="G40" s="29"/>
      <c r="H40" s="30"/>
      <c r="I40" s="8"/>
    </row>
    <row r="41" spans="1:10" x14ac:dyDescent="0.25">
      <c r="A41" s="7"/>
      <c r="B41" s="16" t="s">
        <v>546</v>
      </c>
      <c r="C41" s="29"/>
      <c r="D41" s="29"/>
      <c r="E41" s="29"/>
      <c r="F41" s="29"/>
      <c r="G41" s="29"/>
      <c r="H41" s="30"/>
      <c r="I41" s="8"/>
    </row>
    <row r="42" spans="1:10" ht="15.75" thickBot="1" x14ac:dyDescent="0.3">
      <c r="A42" s="32"/>
      <c r="B42" s="33"/>
      <c r="C42" s="33"/>
      <c r="D42" s="33"/>
      <c r="E42" s="33"/>
      <c r="F42" s="33"/>
      <c r="G42" s="33"/>
      <c r="H42" s="34"/>
      <c r="I42" s="8"/>
    </row>
    <row r="43" spans="1:10" x14ac:dyDescent="0.25">
      <c r="A43" s="16"/>
      <c r="B43" s="16"/>
      <c r="C43" s="16"/>
      <c r="D43" s="16"/>
      <c r="E43" s="16"/>
      <c r="F43" s="16"/>
      <c r="G43" s="16"/>
      <c r="H43" s="16"/>
      <c r="I43" s="8"/>
    </row>
    <row r="44" spans="1:10" ht="15.75" thickBot="1" x14ac:dyDescent="0.3">
      <c r="A44" s="16"/>
      <c r="B44" s="16"/>
      <c r="C44" s="16"/>
      <c r="D44" s="16"/>
      <c r="E44" s="16"/>
      <c r="F44" s="16"/>
      <c r="G44" s="16"/>
      <c r="H44" s="16"/>
      <c r="I44" s="8"/>
    </row>
    <row r="45" spans="1:10" x14ac:dyDescent="0.25">
      <c r="A45" s="17"/>
      <c r="B45" s="18" t="s">
        <v>461</v>
      </c>
      <c r="C45" s="19"/>
      <c r="D45" s="19"/>
      <c r="E45" s="19" t="s">
        <v>183</v>
      </c>
      <c r="F45" s="19"/>
      <c r="G45" s="19"/>
      <c r="H45" s="20"/>
      <c r="I45" s="8"/>
    </row>
    <row r="46" spans="1:10" ht="15.75" thickBot="1" x14ac:dyDescent="0.3">
      <c r="A46" s="7"/>
      <c r="B46" s="10"/>
      <c r="C46" s="16"/>
      <c r="D46" s="16"/>
      <c r="E46" s="16"/>
      <c r="F46" s="16"/>
      <c r="G46" s="16"/>
      <c r="H46" s="8"/>
      <c r="I46" s="8"/>
    </row>
    <row r="47" spans="1:10" x14ac:dyDescent="0.25">
      <c r="A47" s="7"/>
      <c r="B47" s="630" t="s">
        <v>454</v>
      </c>
      <c r="C47" s="631"/>
      <c r="D47" s="632"/>
      <c r="E47" s="633" t="s">
        <v>455</v>
      </c>
      <c r="F47" s="633" t="s">
        <v>456</v>
      </c>
      <c r="G47" s="650" t="s">
        <v>457</v>
      </c>
      <c r="H47" s="651"/>
      <c r="I47" s="8"/>
    </row>
    <row r="48" spans="1:10" x14ac:dyDescent="0.25">
      <c r="A48" s="7"/>
      <c r="B48" s="173" t="s">
        <v>458</v>
      </c>
      <c r="C48" s="654" t="s">
        <v>459</v>
      </c>
      <c r="D48" s="655"/>
      <c r="E48" s="634"/>
      <c r="F48" s="634"/>
      <c r="G48" s="652"/>
      <c r="H48" s="653"/>
      <c r="I48" s="8"/>
    </row>
    <row r="49" spans="1:9" x14ac:dyDescent="0.25">
      <c r="A49" s="7"/>
      <c r="B49" s="519" t="s">
        <v>802</v>
      </c>
      <c r="C49" s="523" t="s">
        <v>978</v>
      </c>
      <c r="D49" s="523"/>
      <c r="E49" s="520" t="s">
        <v>979</v>
      </c>
      <c r="F49" s="520" t="s">
        <v>817</v>
      </c>
      <c r="G49" s="661">
        <v>40000</v>
      </c>
      <c r="H49" s="661"/>
      <c r="I49" s="8"/>
    </row>
    <row r="50" spans="1:9" x14ac:dyDescent="0.25">
      <c r="A50" s="7"/>
      <c r="B50" s="519" t="s">
        <v>802</v>
      </c>
      <c r="C50" s="523" t="s">
        <v>980</v>
      </c>
      <c r="D50" s="523"/>
      <c r="E50" s="520" t="s">
        <v>942</v>
      </c>
      <c r="F50" s="520" t="s">
        <v>817</v>
      </c>
      <c r="G50" s="661">
        <v>150000</v>
      </c>
      <c r="H50" s="661"/>
      <c r="I50" s="8"/>
    </row>
    <row r="51" spans="1:9" x14ac:dyDescent="0.25">
      <c r="A51" s="7"/>
      <c r="B51" s="519" t="s">
        <v>802</v>
      </c>
      <c r="C51" s="523" t="s">
        <v>981</v>
      </c>
      <c r="D51" s="523"/>
      <c r="E51" s="520" t="s">
        <v>982</v>
      </c>
      <c r="F51" s="520" t="s">
        <v>817</v>
      </c>
      <c r="G51" s="661">
        <v>180252.5</v>
      </c>
      <c r="H51" s="661"/>
      <c r="I51" s="8"/>
    </row>
    <row r="52" spans="1:9" x14ac:dyDescent="0.25">
      <c r="A52" s="7"/>
      <c r="B52" s="519" t="s">
        <v>802</v>
      </c>
      <c r="C52" s="523" t="s">
        <v>983</v>
      </c>
      <c r="D52" s="523"/>
      <c r="E52" s="520" t="s">
        <v>979</v>
      </c>
      <c r="F52" s="520" t="s">
        <v>817</v>
      </c>
      <c r="G52" s="661">
        <v>100000</v>
      </c>
      <c r="H52" s="661"/>
      <c r="I52" s="8"/>
    </row>
    <row r="53" spans="1:9" x14ac:dyDescent="0.25">
      <c r="A53" s="7"/>
      <c r="B53" s="519" t="s">
        <v>802</v>
      </c>
      <c r="C53" s="523" t="s">
        <v>984</v>
      </c>
      <c r="D53" s="523"/>
      <c r="E53" s="520" t="s">
        <v>979</v>
      </c>
      <c r="F53" s="520" t="s">
        <v>817</v>
      </c>
      <c r="G53" s="661">
        <v>80000</v>
      </c>
      <c r="H53" s="661"/>
      <c r="I53" s="8"/>
    </row>
    <row r="54" spans="1:9" x14ac:dyDescent="0.25">
      <c r="A54" s="7"/>
      <c r="B54" s="519" t="s">
        <v>802</v>
      </c>
      <c r="C54" s="523" t="s">
        <v>985</v>
      </c>
      <c r="D54" s="523"/>
      <c r="E54" s="520" t="s">
        <v>979</v>
      </c>
      <c r="F54" s="520" t="s">
        <v>817</v>
      </c>
      <c r="G54" s="661">
        <v>70000</v>
      </c>
      <c r="H54" s="661"/>
      <c r="I54" s="8"/>
    </row>
    <row r="55" spans="1:9" x14ac:dyDescent="0.25">
      <c r="A55" s="7"/>
      <c r="B55" s="519" t="s">
        <v>802</v>
      </c>
      <c r="C55" s="523" t="s">
        <v>986</v>
      </c>
      <c r="D55" s="523"/>
      <c r="E55" s="520" t="s">
        <v>979</v>
      </c>
      <c r="F55" s="520" t="s">
        <v>817</v>
      </c>
      <c r="G55" s="661">
        <v>60000</v>
      </c>
      <c r="H55" s="661"/>
      <c r="I55" s="8"/>
    </row>
    <row r="56" spans="1:9" x14ac:dyDescent="0.25">
      <c r="A56" s="7"/>
      <c r="B56" s="519" t="s">
        <v>802</v>
      </c>
      <c r="C56" s="523" t="s">
        <v>987</v>
      </c>
      <c r="D56" s="523"/>
      <c r="E56" s="520" t="s">
        <v>979</v>
      </c>
      <c r="F56" s="520" t="s">
        <v>817</v>
      </c>
      <c r="G56" s="661">
        <v>80000</v>
      </c>
      <c r="H56" s="661"/>
      <c r="I56" s="8"/>
    </row>
    <row r="57" spans="1:9" x14ac:dyDescent="0.25">
      <c r="A57" s="7"/>
      <c r="B57" s="519" t="s">
        <v>802</v>
      </c>
      <c r="C57" s="523" t="s">
        <v>988</v>
      </c>
      <c r="D57" s="523"/>
      <c r="E57" s="520" t="s">
        <v>979</v>
      </c>
      <c r="F57" s="520" t="s">
        <v>817</v>
      </c>
      <c r="G57" s="661">
        <v>90000</v>
      </c>
      <c r="H57" s="661"/>
      <c r="I57" s="8"/>
    </row>
    <row r="58" spans="1:9" x14ac:dyDescent="0.25">
      <c r="A58" s="7"/>
      <c r="B58" s="519" t="s">
        <v>802</v>
      </c>
      <c r="C58" s="523" t="s">
        <v>989</v>
      </c>
      <c r="D58" s="523"/>
      <c r="E58" s="520" t="s">
        <v>979</v>
      </c>
      <c r="F58" s="520" t="s">
        <v>817</v>
      </c>
      <c r="G58" s="661">
        <v>50000</v>
      </c>
      <c r="H58" s="661"/>
      <c r="I58" s="8"/>
    </row>
    <row r="59" spans="1:9" x14ac:dyDescent="0.25">
      <c r="A59" s="7"/>
      <c r="B59" s="519" t="s">
        <v>802</v>
      </c>
      <c r="C59" s="523" t="s">
        <v>990</v>
      </c>
      <c r="D59" s="523"/>
      <c r="E59" s="520" t="s">
        <v>979</v>
      </c>
      <c r="F59" s="520" t="s">
        <v>817</v>
      </c>
      <c r="G59" s="661">
        <v>100000</v>
      </c>
      <c r="H59" s="661"/>
      <c r="I59" s="8"/>
    </row>
    <row r="60" spans="1:9" x14ac:dyDescent="0.25">
      <c r="A60" s="7"/>
      <c r="B60" s="519"/>
      <c r="C60" s="523"/>
      <c r="D60" s="523"/>
      <c r="E60" s="520"/>
      <c r="F60" s="520"/>
      <c r="G60" s="661"/>
      <c r="H60" s="661"/>
      <c r="I60" s="8"/>
    </row>
    <row r="61" spans="1:9" x14ac:dyDescent="0.25">
      <c r="A61" s="7"/>
      <c r="B61" s="519"/>
      <c r="C61" s="523"/>
      <c r="D61" s="523"/>
      <c r="E61" s="520"/>
      <c r="F61" s="35"/>
      <c r="G61" s="661"/>
      <c r="H61" s="661"/>
      <c r="I61" s="8"/>
    </row>
    <row r="62" spans="1:9" x14ac:dyDescent="0.25">
      <c r="A62" s="7"/>
      <c r="B62" s="518"/>
      <c r="C62" s="523"/>
      <c r="D62" s="523"/>
      <c r="E62" s="520"/>
      <c r="F62" s="313" t="s">
        <v>2</v>
      </c>
      <c r="G62" s="662">
        <f>SUM(G49:G61)</f>
        <v>1000252.5</v>
      </c>
      <c r="H62" s="662"/>
      <c r="I62" s="8"/>
    </row>
    <row r="63" spans="1:9" x14ac:dyDescent="0.25">
      <c r="A63" s="7"/>
      <c r="B63" s="519"/>
      <c r="C63" s="738"/>
      <c r="D63" s="738"/>
      <c r="E63" s="520"/>
      <c r="F63" s="35"/>
      <c r="G63" s="734"/>
      <c r="H63" s="734"/>
      <c r="I63" s="8"/>
    </row>
    <row r="64" spans="1:9" x14ac:dyDescent="0.25">
      <c r="A64" s="7"/>
      <c r="B64" s="519"/>
      <c r="C64" s="738"/>
      <c r="D64" s="738"/>
      <c r="E64" s="520"/>
      <c r="F64" s="35"/>
      <c r="G64" s="734"/>
      <c r="H64" s="734"/>
      <c r="I64" s="8"/>
    </row>
    <row r="65" spans="1:10" x14ac:dyDescent="0.25">
      <c r="A65" s="7"/>
      <c r="B65" s="190" t="s">
        <v>462</v>
      </c>
      <c r="C65" s="191"/>
      <c r="D65" s="191"/>
      <c r="E65" s="191"/>
      <c r="F65" s="191"/>
      <c r="G65" s="191"/>
      <c r="H65" s="192"/>
      <c r="I65" s="193"/>
      <c r="J65" s="194"/>
    </row>
    <row r="66" spans="1:10" x14ac:dyDescent="0.25">
      <c r="A66" s="7"/>
      <c r="B66" s="195" t="s">
        <v>570</v>
      </c>
      <c r="C66" s="191"/>
      <c r="D66" s="191"/>
      <c r="E66" s="191"/>
      <c r="F66" s="191"/>
      <c r="G66" s="191"/>
      <c r="H66" s="192"/>
      <c r="I66" s="193"/>
      <c r="J66" s="194"/>
    </row>
    <row r="67" spans="1:10" x14ac:dyDescent="0.25">
      <c r="A67" s="7"/>
      <c r="B67" s="190" t="s">
        <v>571</v>
      </c>
      <c r="C67" s="195"/>
      <c r="D67" s="196"/>
      <c r="E67" s="197"/>
      <c r="F67" s="197"/>
      <c r="G67" s="197"/>
      <c r="H67" s="198"/>
      <c r="I67" s="193"/>
      <c r="J67" s="194"/>
    </row>
    <row r="68" spans="1:10" x14ac:dyDescent="0.25">
      <c r="A68" s="7"/>
      <c r="B68" s="195" t="s">
        <v>572</v>
      </c>
      <c r="C68" s="195"/>
      <c r="D68" s="196"/>
      <c r="E68" s="197"/>
      <c r="F68" s="197"/>
      <c r="G68" s="197"/>
      <c r="H68" s="198"/>
      <c r="I68" s="193"/>
      <c r="J68" s="194"/>
    </row>
    <row r="69" spans="1:10" x14ac:dyDescent="0.25">
      <c r="A69" s="7"/>
      <c r="B69" s="195" t="s">
        <v>604</v>
      </c>
      <c r="C69" s="191"/>
      <c r="D69" s="191"/>
      <c r="E69" s="191"/>
      <c r="F69" s="191"/>
      <c r="G69" s="191"/>
      <c r="H69" s="192"/>
      <c r="I69" s="193"/>
      <c r="J69" s="194"/>
    </row>
    <row r="70" spans="1:10" x14ac:dyDescent="0.25">
      <c r="A70" s="7"/>
      <c r="B70" s="195" t="s">
        <v>605</v>
      </c>
      <c r="C70" s="191"/>
      <c r="D70" s="191"/>
      <c r="E70" s="191"/>
      <c r="F70" s="191"/>
      <c r="G70" s="191"/>
      <c r="H70" s="192"/>
      <c r="I70" s="193"/>
      <c r="J70" s="194"/>
    </row>
    <row r="71" spans="1:10" ht="15.75" thickBot="1" x14ac:dyDescent="0.3">
      <c r="A71" s="32"/>
      <c r="B71" s="230" t="s">
        <v>606</v>
      </c>
      <c r="C71" s="231"/>
      <c r="D71" s="231"/>
      <c r="E71" s="231"/>
      <c r="F71" s="231"/>
      <c r="G71" s="231"/>
      <c r="H71" s="232"/>
      <c r="I71" s="193"/>
      <c r="J71" s="194"/>
    </row>
    <row r="72" spans="1:10" ht="7.5" customHeight="1" thickBot="1" x14ac:dyDescent="0.3">
      <c r="A72" s="16"/>
      <c r="B72" s="16"/>
      <c r="C72" s="16"/>
      <c r="D72" s="16"/>
      <c r="E72" s="16"/>
      <c r="F72" s="16"/>
      <c r="G72" s="16"/>
      <c r="H72" s="16"/>
      <c r="I72" s="8"/>
    </row>
    <row r="73" spans="1:10" x14ac:dyDescent="0.25">
      <c r="A73" s="2"/>
      <c r="B73" s="38" t="s">
        <v>463</v>
      </c>
      <c r="C73" s="4"/>
      <c r="D73" s="4"/>
      <c r="E73" s="4"/>
      <c r="F73" s="4"/>
      <c r="G73" s="4"/>
      <c r="H73" s="5"/>
      <c r="I73" s="39"/>
    </row>
    <row r="74" spans="1:10" ht="7.5" customHeight="1" thickBot="1" x14ac:dyDescent="0.3">
      <c r="A74" s="40"/>
      <c r="B74" s="41"/>
      <c r="C74" s="41"/>
      <c r="D74" s="41"/>
      <c r="E74" s="41"/>
      <c r="F74" s="41"/>
      <c r="G74" s="41"/>
      <c r="H74" s="39"/>
      <c r="I74" s="39"/>
    </row>
    <row r="75" spans="1:10" x14ac:dyDescent="0.25">
      <c r="A75" s="42"/>
      <c r="B75" s="646" t="s">
        <v>454</v>
      </c>
      <c r="C75" s="647"/>
      <c r="D75" s="633" t="s">
        <v>455</v>
      </c>
      <c r="E75" s="633" t="s">
        <v>456</v>
      </c>
      <c r="F75" s="633" t="s">
        <v>457</v>
      </c>
      <c r="G75" s="633"/>
      <c r="H75" s="648"/>
      <c r="I75" s="14"/>
    </row>
    <row r="76" spans="1:10" x14ac:dyDescent="0.25">
      <c r="A76" s="42"/>
      <c r="B76" s="158" t="s">
        <v>458</v>
      </c>
      <c r="C76" s="159" t="s">
        <v>459</v>
      </c>
      <c r="D76" s="656"/>
      <c r="E76" s="656"/>
      <c r="F76" s="43" t="s">
        <v>464</v>
      </c>
      <c r="G76" s="43" t="s">
        <v>465</v>
      </c>
      <c r="H76" s="44" t="s">
        <v>466</v>
      </c>
      <c r="I76" s="14"/>
    </row>
    <row r="77" spans="1:10" x14ac:dyDescent="0.25">
      <c r="A77" s="40"/>
      <c r="B77" s="52"/>
      <c r="C77" s="52"/>
      <c r="D77" s="47"/>
      <c r="E77" s="289"/>
      <c r="F77" s="261"/>
      <c r="G77" s="57"/>
      <c r="H77" s="58"/>
      <c r="I77" s="8"/>
    </row>
    <row r="78" spans="1:10" x14ac:dyDescent="0.25">
      <c r="A78" s="40"/>
      <c r="B78" s="52"/>
      <c r="C78" s="53"/>
      <c r="D78" s="54"/>
      <c r="E78" s="289"/>
      <c r="F78" s="261"/>
      <c r="G78" s="57"/>
      <c r="H78" s="58"/>
      <c r="I78" s="8"/>
    </row>
    <row r="79" spans="1:10" x14ac:dyDescent="0.25">
      <c r="A79" s="40"/>
      <c r="B79" s="52"/>
      <c r="C79" s="53"/>
      <c r="D79" s="54"/>
      <c r="E79" s="188"/>
      <c r="F79" s="189"/>
      <c r="G79" s="57"/>
      <c r="H79" s="58"/>
      <c r="I79" s="8"/>
    </row>
    <row r="80" spans="1:10" ht="15.75" thickBot="1" x14ac:dyDescent="0.3">
      <c r="A80" s="40"/>
      <c r="B80" s="59"/>
      <c r="C80" s="60"/>
      <c r="D80" s="61"/>
      <c r="E80" s="62"/>
      <c r="F80" s="63"/>
      <c r="G80" s="64"/>
      <c r="H80" s="65"/>
      <c r="I80" s="8"/>
    </row>
    <row r="81" spans="1:9" x14ac:dyDescent="0.25">
      <c r="A81" s="40"/>
      <c r="B81" s="146" t="s">
        <v>460</v>
      </c>
      <c r="C81" s="147"/>
      <c r="D81" s="148"/>
      <c r="E81" s="149"/>
      <c r="F81" s="149"/>
      <c r="G81" s="150"/>
      <c r="H81" s="5"/>
      <c r="I81" s="8"/>
    </row>
    <row r="82" spans="1:9" x14ac:dyDescent="0.25">
      <c r="A82" s="40"/>
      <c r="B82" s="668" t="s">
        <v>549</v>
      </c>
      <c r="C82" s="669"/>
      <c r="D82" s="669"/>
      <c r="E82" s="669"/>
      <c r="F82" s="669"/>
      <c r="G82" s="669"/>
      <c r="H82" s="670"/>
      <c r="I82" s="39"/>
    </row>
    <row r="83" spans="1:9" x14ac:dyDescent="0.25">
      <c r="A83" s="40"/>
      <c r="B83" s="154" t="s">
        <v>550</v>
      </c>
      <c r="C83" s="155"/>
      <c r="D83" s="155"/>
      <c r="E83" s="155"/>
      <c r="F83" s="155"/>
      <c r="G83" s="155"/>
      <c r="H83" s="156"/>
      <c r="I83" s="39"/>
    </row>
    <row r="84" spans="1:9" ht="15.75" thickBot="1" x14ac:dyDescent="0.3">
      <c r="A84" s="66"/>
      <c r="B84" s="130" t="s">
        <v>551</v>
      </c>
      <c r="C84" s="67"/>
      <c r="D84" s="68"/>
      <c r="E84" s="69"/>
      <c r="F84" s="69"/>
      <c r="G84" s="69"/>
      <c r="H84" s="70"/>
      <c r="I84" s="39"/>
    </row>
    <row r="85" spans="1:9" ht="8.25" customHeight="1" thickBot="1" x14ac:dyDescent="0.3">
      <c r="A85" s="41"/>
      <c r="B85" s="71"/>
      <c r="C85" s="72"/>
      <c r="D85" s="73"/>
      <c r="E85" s="74"/>
      <c r="F85" s="74"/>
      <c r="G85" s="74"/>
      <c r="H85" s="74"/>
      <c r="I85" s="39"/>
    </row>
    <row r="86" spans="1:9" ht="30" customHeight="1" x14ac:dyDescent="0.25">
      <c r="A86" s="2"/>
      <c r="B86" s="38" t="s">
        <v>467</v>
      </c>
      <c r="C86" s="4"/>
      <c r="D86" s="4"/>
      <c r="E86" s="4"/>
      <c r="F86" s="4"/>
      <c r="G86" s="4"/>
      <c r="H86" s="5"/>
      <c r="I86" s="39"/>
    </row>
    <row r="87" spans="1:9" ht="6" customHeight="1" thickBot="1" x14ac:dyDescent="0.3">
      <c r="A87" s="40"/>
      <c r="B87" s="41"/>
      <c r="C87" s="41"/>
      <c r="D87" s="41"/>
      <c r="E87" s="41"/>
      <c r="F87" s="41"/>
      <c r="G87" s="41"/>
      <c r="H87" s="39"/>
      <c r="I87" s="39"/>
    </row>
    <row r="88" spans="1:9" x14ac:dyDescent="0.25">
      <c r="A88" s="42"/>
      <c r="B88" s="646" t="s">
        <v>454</v>
      </c>
      <c r="C88" s="647"/>
      <c r="D88" s="633" t="s">
        <v>455</v>
      </c>
      <c r="E88" s="633" t="s">
        <v>456</v>
      </c>
      <c r="F88" s="633" t="s">
        <v>457</v>
      </c>
      <c r="G88" s="633"/>
      <c r="H88" s="648"/>
      <c r="I88" s="14"/>
    </row>
    <row r="89" spans="1:9" x14ac:dyDescent="0.25">
      <c r="A89" s="42"/>
      <c r="B89" s="158" t="s">
        <v>458</v>
      </c>
      <c r="C89" s="159" t="s">
        <v>459</v>
      </c>
      <c r="D89" s="656"/>
      <c r="E89" s="656"/>
      <c r="F89" s="43" t="s">
        <v>464</v>
      </c>
      <c r="G89" s="43" t="s">
        <v>465</v>
      </c>
      <c r="H89" s="44" t="s">
        <v>466</v>
      </c>
      <c r="I89" s="14"/>
    </row>
    <row r="90" spans="1:9" x14ac:dyDescent="0.25">
      <c r="A90" s="40"/>
      <c r="B90" s="45"/>
      <c r="C90" s="45"/>
      <c r="D90" s="47"/>
      <c r="E90" s="56"/>
      <c r="F90" s="75"/>
      <c r="G90" s="75"/>
      <c r="H90" s="51"/>
      <c r="I90" s="8"/>
    </row>
    <row r="91" spans="1:9" x14ac:dyDescent="0.25">
      <c r="A91" s="40"/>
      <c r="B91" s="52"/>
      <c r="C91" s="53"/>
      <c r="D91" s="54"/>
      <c r="E91" s="76"/>
      <c r="F91" s="77"/>
      <c r="G91" s="77"/>
      <c r="H91" s="58"/>
      <c r="I91" s="8"/>
    </row>
    <row r="92" spans="1:9" ht="15.75" thickBot="1" x14ac:dyDescent="0.3">
      <c r="A92" s="40"/>
      <c r="B92" s="59"/>
      <c r="C92" s="60"/>
      <c r="D92" s="61"/>
      <c r="E92" s="78"/>
      <c r="F92" s="79"/>
      <c r="G92" s="79"/>
      <c r="H92" s="65"/>
      <c r="I92" s="8"/>
    </row>
    <row r="93" spans="1:9" x14ac:dyDescent="0.25">
      <c r="A93" s="40"/>
      <c r="B93" s="16" t="s">
        <v>460</v>
      </c>
      <c r="C93" s="72"/>
      <c r="D93" s="73"/>
      <c r="E93" s="74"/>
      <c r="F93" s="74"/>
      <c r="G93" s="74"/>
      <c r="H93" s="80"/>
      <c r="I93" s="39"/>
    </row>
    <row r="94" spans="1:9" x14ac:dyDescent="0.25">
      <c r="A94" s="40"/>
      <c r="B94" s="649" t="s">
        <v>554</v>
      </c>
      <c r="C94" s="649"/>
      <c r="D94" s="649"/>
      <c r="E94" s="649"/>
      <c r="F94" s="649"/>
      <c r="G94" s="649"/>
      <c r="H94" s="145"/>
      <c r="I94" s="39"/>
    </row>
    <row r="95" spans="1:9" ht="15.75" thickBot="1" x14ac:dyDescent="0.3">
      <c r="A95" s="40"/>
      <c r="B95" s="67" t="s">
        <v>555</v>
      </c>
      <c r="C95" s="161"/>
      <c r="D95" s="161"/>
      <c r="E95" s="161"/>
      <c r="F95" s="161"/>
      <c r="G95" s="161"/>
      <c r="H95" s="160"/>
      <c r="I95" s="39"/>
    </row>
    <row r="96" spans="1:9" ht="15.75" thickBot="1" x14ac:dyDescent="0.3">
      <c r="A96" s="81"/>
      <c r="B96" s="81"/>
      <c r="C96" s="81"/>
      <c r="D96" s="81"/>
      <c r="E96" s="81"/>
      <c r="F96" s="81"/>
      <c r="G96" s="81"/>
      <c r="H96" s="81"/>
      <c r="I96" s="39"/>
    </row>
    <row r="97" spans="1:9" ht="51" x14ac:dyDescent="0.25">
      <c r="A97" s="83"/>
      <c r="B97" s="84" t="s">
        <v>468</v>
      </c>
      <c r="C97" s="85"/>
      <c r="D97" s="85"/>
      <c r="E97" s="86"/>
      <c r="F97" s="152" t="s">
        <v>469</v>
      </c>
      <c r="G97" s="152" t="s">
        <v>470</v>
      </c>
      <c r="H97" s="87" t="s">
        <v>471</v>
      </c>
      <c r="I97" s="88"/>
    </row>
    <row r="98" spans="1:9" x14ac:dyDescent="0.25">
      <c r="A98" s="82"/>
      <c r="B98" s="90" t="s">
        <v>472</v>
      </c>
      <c r="C98" s="91"/>
      <c r="D98" s="91"/>
      <c r="E98" s="91"/>
      <c r="F98" s="243"/>
      <c r="G98" s="273"/>
      <c r="H98" s="273"/>
      <c r="I98" s="88"/>
    </row>
    <row r="99" spans="1:9" x14ac:dyDescent="0.25">
      <c r="A99" s="82"/>
      <c r="B99" s="90" t="s">
        <v>473</v>
      </c>
      <c r="C99" s="91"/>
      <c r="D99" s="91"/>
      <c r="E99" s="91"/>
      <c r="F99" s="243"/>
      <c r="G99" s="243"/>
      <c r="H99" s="244"/>
      <c r="I99" s="88"/>
    </row>
    <row r="100" spans="1:9" x14ac:dyDescent="0.25">
      <c r="A100" s="82"/>
      <c r="B100" s="93" t="s">
        <v>474</v>
      </c>
      <c r="C100" s="94"/>
      <c r="D100" s="94"/>
      <c r="E100" s="94"/>
      <c r="F100" s="243"/>
      <c r="G100" s="243">
        <v>259998.5</v>
      </c>
      <c r="H100" s="243">
        <v>259998.5</v>
      </c>
      <c r="I100" s="88"/>
    </row>
    <row r="101" spans="1:9" x14ac:dyDescent="0.25">
      <c r="A101" s="82"/>
      <c r="B101" s="90" t="s">
        <v>475</v>
      </c>
      <c r="C101" s="91"/>
      <c r="D101" s="91"/>
      <c r="E101" s="91"/>
      <c r="F101" s="243"/>
      <c r="G101" s="243"/>
      <c r="H101" s="243"/>
      <c r="I101" s="88"/>
    </row>
    <row r="102" spans="1:9" x14ac:dyDescent="0.25">
      <c r="A102" s="82"/>
      <c r="B102" s="90" t="s">
        <v>476</v>
      </c>
      <c r="C102" s="91"/>
      <c r="D102" s="91"/>
      <c r="E102" s="91"/>
      <c r="F102" s="243"/>
      <c r="G102" s="243">
        <v>70488</v>
      </c>
      <c r="H102" s="243">
        <v>70488</v>
      </c>
      <c r="I102" s="88"/>
    </row>
    <row r="103" spans="1:9" x14ac:dyDescent="0.25">
      <c r="A103" s="82"/>
      <c r="B103" s="93" t="s">
        <v>477</v>
      </c>
      <c r="C103" s="94"/>
      <c r="D103" s="94"/>
      <c r="E103" s="94"/>
      <c r="F103" s="243"/>
      <c r="G103" s="243"/>
      <c r="H103" s="243"/>
      <c r="I103" s="88"/>
    </row>
    <row r="104" spans="1:9" x14ac:dyDescent="0.25">
      <c r="A104" s="82"/>
      <c r="B104" s="93" t="s">
        <v>478</v>
      </c>
      <c r="C104" s="94"/>
      <c r="D104" s="94"/>
      <c r="E104" s="94"/>
      <c r="F104" s="243"/>
      <c r="G104" s="243"/>
      <c r="H104" s="243"/>
      <c r="I104" s="88"/>
    </row>
    <row r="105" spans="1:9" x14ac:dyDescent="0.25">
      <c r="A105" s="82"/>
      <c r="B105" s="93" t="s">
        <v>479</v>
      </c>
      <c r="C105" s="94"/>
      <c r="D105" s="94"/>
      <c r="E105" s="94"/>
      <c r="F105" s="243"/>
      <c r="G105" s="243">
        <v>422931</v>
      </c>
      <c r="H105" s="243">
        <v>422931</v>
      </c>
      <c r="I105" s="88"/>
    </row>
    <row r="106" spans="1:9" x14ac:dyDescent="0.25">
      <c r="A106" s="82"/>
      <c r="B106" s="93" t="s">
        <v>480</v>
      </c>
      <c r="C106" s="94"/>
      <c r="D106" s="94"/>
      <c r="E106" s="94"/>
      <c r="F106" s="243"/>
      <c r="G106" s="243"/>
      <c r="H106" s="243"/>
      <c r="I106" s="88"/>
    </row>
    <row r="107" spans="1:9" x14ac:dyDescent="0.25">
      <c r="A107" s="82"/>
      <c r="B107" s="93" t="s">
        <v>481</v>
      </c>
      <c r="C107" s="94"/>
      <c r="D107" s="94"/>
      <c r="E107" s="94"/>
      <c r="F107" s="245"/>
      <c r="G107" s="243"/>
      <c r="H107" s="243"/>
      <c r="I107" s="88"/>
    </row>
    <row r="108" spans="1:9" x14ac:dyDescent="0.25">
      <c r="A108" s="82"/>
      <c r="B108" s="93" t="s">
        <v>482</v>
      </c>
      <c r="C108" s="94"/>
      <c r="D108" s="94"/>
      <c r="E108" s="94"/>
      <c r="F108" s="245"/>
      <c r="G108" s="243">
        <v>80000</v>
      </c>
      <c r="H108" s="243">
        <v>80000</v>
      </c>
      <c r="I108" s="88"/>
    </row>
    <row r="109" spans="1:9" x14ac:dyDescent="0.25">
      <c r="A109" s="82"/>
      <c r="B109" s="95" t="s">
        <v>2</v>
      </c>
      <c r="C109" s="15"/>
      <c r="D109" s="15"/>
      <c r="E109" s="15"/>
      <c r="F109" s="246"/>
      <c r="G109" s="246">
        <f>SUM(G100:G108)</f>
        <v>833417.5</v>
      </c>
      <c r="H109" s="246">
        <f>SUM(H100:H108)</f>
        <v>833417.5</v>
      </c>
      <c r="I109" s="88"/>
    </row>
    <row r="110" spans="1:9" ht="15.75" thickBot="1" x14ac:dyDescent="0.3">
      <c r="A110" s="96"/>
      <c r="B110" s="97" t="s">
        <v>483</v>
      </c>
      <c r="C110" s="98"/>
      <c r="D110" s="98"/>
      <c r="E110" s="98"/>
      <c r="F110" s="247"/>
      <c r="G110" s="247"/>
      <c r="H110" s="115"/>
      <c r="I110" s="88"/>
    </row>
    <row r="111" spans="1:9" ht="15.75" thickBot="1" x14ac:dyDescent="0.3">
      <c r="A111" s="16"/>
      <c r="B111" s="16"/>
      <c r="C111" s="16"/>
      <c r="D111" s="16"/>
      <c r="E111" s="16"/>
      <c r="F111" s="16"/>
      <c r="G111" s="16"/>
      <c r="H111" s="16"/>
      <c r="I111" s="8"/>
    </row>
    <row r="112" spans="1:9" x14ac:dyDescent="0.25">
      <c r="A112" s="101"/>
      <c r="B112" s="38" t="s">
        <v>484</v>
      </c>
      <c r="C112" s="102"/>
      <c r="D112" s="102"/>
      <c r="E112" s="38"/>
      <c r="F112" s="38"/>
      <c r="G112" s="38"/>
      <c r="H112" s="103"/>
      <c r="I112" s="104"/>
    </row>
    <row r="113" spans="1:9" x14ac:dyDescent="0.25">
      <c r="A113" s="105"/>
      <c r="B113" s="106"/>
      <c r="C113" s="155"/>
      <c r="D113" s="155"/>
      <c r="E113" s="155"/>
      <c r="F113" s="155"/>
      <c r="G113" s="155"/>
      <c r="H113" s="153" t="s">
        <v>457</v>
      </c>
      <c r="I113" s="107"/>
    </row>
    <row r="114" spans="1:9" x14ac:dyDescent="0.25">
      <c r="A114" s="105"/>
      <c r="B114" s="108" t="s">
        <v>485</v>
      </c>
      <c r="C114" s="109"/>
      <c r="D114" s="109"/>
      <c r="E114" s="109"/>
      <c r="F114" s="109"/>
      <c r="G114" s="110"/>
      <c r="H114" s="92"/>
      <c r="I114" s="107"/>
    </row>
    <row r="115" spans="1:9" x14ac:dyDescent="0.25">
      <c r="A115" s="105"/>
      <c r="B115" s="111" t="s">
        <v>486</v>
      </c>
      <c r="C115" s="109"/>
      <c r="D115" s="109"/>
      <c r="E115" s="109"/>
      <c r="F115" s="109"/>
      <c r="G115" s="109"/>
      <c r="H115" s="333" t="s">
        <v>569</v>
      </c>
      <c r="I115" s="107"/>
    </row>
    <row r="116" spans="1:9" x14ac:dyDescent="0.25">
      <c r="A116" s="105"/>
      <c r="B116" s="112" t="s">
        <v>2</v>
      </c>
      <c r="C116" s="109"/>
      <c r="D116" s="109"/>
      <c r="E116" s="109"/>
      <c r="F116" s="109"/>
      <c r="G116" s="109"/>
      <c r="H116" s="333" t="s">
        <v>569</v>
      </c>
      <c r="I116" s="107"/>
    </row>
    <row r="117" spans="1:9" ht="15.75" thickBot="1" x14ac:dyDescent="0.3">
      <c r="A117" s="113"/>
      <c r="B117" s="97" t="s">
        <v>487</v>
      </c>
      <c r="C117" s="97"/>
      <c r="D117" s="114"/>
      <c r="E117" s="114"/>
      <c r="F117" s="99"/>
      <c r="G117" s="99"/>
      <c r="H117" s="115"/>
      <c r="I117" s="107"/>
    </row>
    <row r="118" spans="1:9" ht="42" customHeight="1" thickBot="1" x14ac:dyDescent="0.3">
      <c r="A118" s="41"/>
      <c r="B118" s="41"/>
      <c r="C118" s="41"/>
      <c r="D118" s="41"/>
      <c r="E118" s="41"/>
      <c r="F118" s="41"/>
      <c r="G118" s="41"/>
      <c r="H118" s="41"/>
      <c r="I118" s="39"/>
    </row>
    <row r="119" spans="1:9" x14ac:dyDescent="0.25">
      <c r="A119" s="2"/>
      <c r="B119" s="18" t="s">
        <v>488</v>
      </c>
      <c r="C119" s="4"/>
      <c r="D119" s="4"/>
      <c r="E119" s="4"/>
      <c r="F119" s="637" t="s">
        <v>457</v>
      </c>
      <c r="G119" s="638"/>
      <c r="H119" s="639"/>
      <c r="I119" s="39"/>
    </row>
    <row r="120" spans="1:9" x14ac:dyDescent="0.25">
      <c r="A120" s="40"/>
      <c r="B120" s="162" t="s">
        <v>489</v>
      </c>
      <c r="C120" s="116"/>
      <c r="D120" s="162"/>
      <c r="E120" s="117" t="s">
        <v>490</v>
      </c>
      <c r="F120" s="43" t="s">
        <v>464</v>
      </c>
      <c r="G120" s="43" t="s">
        <v>465</v>
      </c>
      <c r="H120" s="44" t="s">
        <v>466</v>
      </c>
      <c r="I120" s="39"/>
    </row>
    <row r="121" spans="1:9" x14ac:dyDescent="0.25">
      <c r="A121" s="118"/>
      <c r="B121" s="119" t="s">
        <v>491</v>
      </c>
      <c r="C121" s="162"/>
      <c r="D121" s="119"/>
      <c r="E121" s="251">
        <v>6</v>
      </c>
      <c r="F121" s="243">
        <v>1180000</v>
      </c>
      <c r="G121" s="248"/>
      <c r="H121" s="249"/>
      <c r="I121" s="120"/>
    </row>
    <row r="122" spans="1:9" x14ac:dyDescent="0.25">
      <c r="A122" s="105"/>
      <c r="B122" s="119" t="s">
        <v>492</v>
      </c>
      <c r="C122" s="119"/>
      <c r="D122" s="119"/>
      <c r="E122" s="251">
        <v>11</v>
      </c>
      <c r="F122" s="243">
        <v>1000252.5</v>
      </c>
      <c r="G122" s="250"/>
      <c r="H122" s="252"/>
      <c r="I122" s="107"/>
    </row>
    <row r="123" spans="1:9" x14ac:dyDescent="0.25">
      <c r="A123" s="105"/>
      <c r="B123" s="119" t="s">
        <v>493</v>
      </c>
      <c r="C123" s="119"/>
      <c r="D123" s="119"/>
      <c r="E123" s="251">
        <v>0</v>
      </c>
      <c r="F123" s="243">
        <v>0</v>
      </c>
      <c r="G123" s="251"/>
      <c r="H123" s="244"/>
      <c r="I123" s="107"/>
    </row>
    <row r="124" spans="1:9" x14ac:dyDescent="0.25">
      <c r="A124" s="105"/>
      <c r="B124" s="119" t="s">
        <v>494</v>
      </c>
      <c r="C124" s="119"/>
      <c r="D124" s="119"/>
      <c r="E124" s="251">
        <v>0</v>
      </c>
      <c r="F124" s="243">
        <v>0</v>
      </c>
      <c r="G124" s="251"/>
      <c r="H124" s="244"/>
      <c r="I124" s="107"/>
    </row>
    <row r="125" spans="1:9" x14ac:dyDescent="0.25">
      <c r="A125" s="105"/>
      <c r="B125" s="121" t="s">
        <v>495</v>
      </c>
      <c r="C125" s="119"/>
      <c r="D125" s="119"/>
      <c r="E125" s="250"/>
      <c r="F125" s="243">
        <v>0</v>
      </c>
      <c r="G125" s="250"/>
      <c r="H125" s="252"/>
      <c r="I125" s="107"/>
    </row>
    <row r="126" spans="1:9" x14ac:dyDescent="0.25">
      <c r="A126" s="105"/>
      <c r="B126" s="121" t="s">
        <v>496</v>
      </c>
      <c r="C126" s="119"/>
      <c r="D126" s="119"/>
      <c r="E126" s="250"/>
      <c r="F126" s="250"/>
      <c r="G126" s="251"/>
      <c r="H126" s="244">
        <v>833417.5</v>
      </c>
      <c r="I126" s="107"/>
    </row>
    <row r="127" spans="1:9" x14ac:dyDescent="0.25">
      <c r="A127" s="105"/>
      <c r="B127" s="121" t="s">
        <v>497</v>
      </c>
      <c r="C127" s="119"/>
      <c r="D127" s="119"/>
      <c r="E127" s="251"/>
      <c r="F127" s="250"/>
      <c r="G127" s="250"/>
      <c r="H127" s="244"/>
      <c r="I127" s="107"/>
    </row>
    <row r="128" spans="1:9" x14ac:dyDescent="0.25">
      <c r="A128" s="105"/>
      <c r="B128" s="122" t="s">
        <v>498</v>
      </c>
      <c r="C128" s="119"/>
      <c r="D128" s="122"/>
      <c r="E128" s="255">
        <f>SUM(E121:E127)</f>
        <v>17</v>
      </c>
      <c r="F128" s="246">
        <f>SUM(F121:F127)</f>
        <v>2180252.5</v>
      </c>
      <c r="G128" s="246"/>
      <c r="H128" s="256">
        <f>SUM(H121:H127)</f>
        <v>833417.5</v>
      </c>
      <c r="I128" s="107"/>
    </row>
    <row r="129" spans="1:9" ht="15.75" thickBot="1" x14ac:dyDescent="0.3">
      <c r="A129" s="113"/>
      <c r="B129" s="123" t="s">
        <v>499</v>
      </c>
      <c r="C129" s="124"/>
      <c r="D129" s="123"/>
      <c r="E129" s="257">
        <v>17</v>
      </c>
      <c r="F129" s="640">
        <v>3013670</v>
      </c>
      <c r="G129" s="641"/>
      <c r="H129" s="642"/>
      <c r="I129" s="107"/>
    </row>
    <row r="130" spans="1:9" ht="15.75" thickBot="1" x14ac:dyDescent="0.3">
      <c r="A130" s="33"/>
      <c r="B130" s="33"/>
      <c r="C130" s="33"/>
      <c r="D130" s="33"/>
      <c r="E130" s="33"/>
      <c r="F130" s="33"/>
      <c r="G130" s="33"/>
      <c r="H130" s="33"/>
      <c r="I130" s="34"/>
    </row>
  </sheetData>
  <mergeCells count="46">
    <mergeCell ref="G64:H64"/>
    <mergeCell ref="C64:D64"/>
    <mergeCell ref="G63:H63"/>
    <mergeCell ref="C63:D63"/>
    <mergeCell ref="G62:H62"/>
    <mergeCell ref="G61:H61"/>
    <mergeCell ref="G54:H54"/>
    <mergeCell ref="G55:H55"/>
    <mergeCell ref="G56:H56"/>
    <mergeCell ref="G57:H57"/>
    <mergeCell ref="G58:H58"/>
    <mergeCell ref="F119:H119"/>
    <mergeCell ref="F129:H129"/>
    <mergeCell ref="B82:H82"/>
    <mergeCell ref="B88:C88"/>
    <mergeCell ref="D88:D89"/>
    <mergeCell ref="E88:E89"/>
    <mergeCell ref="F88:H88"/>
    <mergeCell ref="B94:G94"/>
    <mergeCell ref="B75:C75"/>
    <mergeCell ref="D75:D76"/>
    <mergeCell ref="E75:E76"/>
    <mergeCell ref="F75:H75"/>
    <mergeCell ref="B47:D47"/>
    <mergeCell ref="E47:E48"/>
    <mergeCell ref="F47:F48"/>
    <mergeCell ref="G47:H48"/>
    <mergeCell ref="C48:D48"/>
    <mergeCell ref="G49:H49"/>
    <mergeCell ref="G50:H50"/>
    <mergeCell ref="G51:H51"/>
    <mergeCell ref="G52:H52"/>
    <mergeCell ref="G53:H53"/>
    <mergeCell ref="G59:H59"/>
    <mergeCell ref="G60:H60"/>
    <mergeCell ref="A2:H4"/>
    <mergeCell ref="B14:C14"/>
    <mergeCell ref="D14:D15"/>
    <mergeCell ref="E14:E15"/>
    <mergeCell ref="F14:F15"/>
    <mergeCell ref="G14:G15"/>
    <mergeCell ref="H14:H15"/>
    <mergeCell ref="F7:G7"/>
    <mergeCell ref="F8:G8"/>
    <mergeCell ref="F9:G9"/>
    <mergeCell ref="F10:G10"/>
  </mergeCells>
  <pageMargins left="0.11811023622047245" right="0.17" top="0.66" bottom="0.35433070866141736" header="0.56000000000000005" footer="0.31496062992125984"/>
  <pageSetup paperSize="9" scale="6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tabColor rgb="FFFFFF00"/>
    <pageSetUpPr fitToPage="1"/>
  </sheetPr>
  <dimension ref="A1:L127"/>
  <sheetViews>
    <sheetView topLeftCell="A110" workbookViewId="0">
      <selection activeCell="B96" sqref="B96:H96"/>
    </sheetView>
  </sheetViews>
  <sheetFormatPr defaultRowHeight="15" x14ac:dyDescent="0.25"/>
  <cols>
    <col min="1" max="1" width="6.140625" customWidth="1"/>
    <col min="2" max="2" width="18.85546875" customWidth="1"/>
    <col min="3" max="3" width="20" customWidth="1"/>
    <col min="4" max="4" width="11" customWidth="1"/>
    <col min="5" max="5" width="28.28515625" customWidth="1"/>
    <col min="6" max="6" width="26.42578125" customWidth="1"/>
    <col min="7" max="7" width="16.28515625" customWidth="1"/>
    <col min="8" max="8" width="23.140625" customWidth="1"/>
    <col min="9" max="9" width="3.7109375" customWidth="1"/>
  </cols>
  <sheetData>
    <row r="1" spans="1:9" ht="15.75" x14ac:dyDescent="0.25">
      <c r="A1" s="3" t="s">
        <v>446</v>
      </c>
      <c r="B1" s="4"/>
      <c r="C1" s="4"/>
      <c r="D1" s="4"/>
      <c r="E1" s="4"/>
      <c r="F1" s="4"/>
      <c r="G1" s="4"/>
      <c r="H1" s="4"/>
      <c r="I1" s="5"/>
    </row>
    <row r="2" spans="1:9" x14ac:dyDescent="0.25">
      <c r="A2" s="620" t="s">
        <v>698</v>
      </c>
      <c r="B2" s="620"/>
      <c r="C2" s="620"/>
      <c r="D2" s="620"/>
      <c r="E2" s="620"/>
      <c r="F2" s="620"/>
      <c r="G2" s="620"/>
      <c r="H2" s="620"/>
      <c r="I2" s="8"/>
    </row>
    <row r="3" spans="1:9" x14ac:dyDescent="0.25">
      <c r="A3" s="620"/>
      <c r="B3" s="620"/>
      <c r="C3" s="620"/>
      <c r="D3" s="620"/>
      <c r="E3" s="620"/>
      <c r="F3" s="620"/>
      <c r="G3" s="620"/>
      <c r="H3" s="620"/>
      <c r="I3" s="8"/>
    </row>
    <row r="4" spans="1:9" x14ac:dyDescent="0.25">
      <c r="A4" s="620"/>
      <c r="B4" s="620"/>
      <c r="C4" s="620"/>
      <c r="D4" s="620"/>
      <c r="E4" s="620"/>
      <c r="F4" s="620"/>
      <c r="G4" s="620"/>
      <c r="H4" s="620"/>
      <c r="I4" s="8"/>
    </row>
    <row r="5" spans="1:9" x14ac:dyDescent="0.25">
      <c r="A5" s="151"/>
      <c r="B5" s="151"/>
      <c r="C5" s="151"/>
      <c r="D5" s="151"/>
      <c r="E5" s="151"/>
      <c r="F5" s="151"/>
      <c r="G5" s="151"/>
      <c r="H5" s="151"/>
      <c r="I5" s="8"/>
    </row>
    <row r="6" spans="1:9" x14ac:dyDescent="0.25">
      <c r="A6" s="10" t="s">
        <v>0</v>
      </c>
      <c r="B6" s="11"/>
      <c r="C6" s="240" t="s">
        <v>174</v>
      </c>
      <c r="D6" s="10"/>
      <c r="E6" s="13" t="s">
        <v>447</v>
      </c>
      <c r="F6" s="10"/>
      <c r="G6" s="10"/>
      <c r="H6" s="13"/>
      <c r="I6" s="14"/>
    </row>
    <row r="7" spans="1:9" x14ac:dyDescent="0.25">
      <c r="A7" s="10" t="s">
        <v>1</v>
      </c>
      <c r="B7" s="11"/>
      <c r="C7" s="253" t="s">
        <v>184</v>
      </c>
      <c r="D7" s="10"/>
      <c r="E7" s="13" t="s">
        <v>448</v>
      </c>
      <c r="F7" s="629" t="s">
        <v>568</v>
      </c>
      <c r="G7" s="680"/>
      <c r="H7" s="10"/>
      <c r="I7" s="14"/>
    </row>
    <row r="8" spans="1:9" x14ac:dyDescent="0.25">
      <c r="A8" s="10" t="s">
        <v>530</v>
      </c>
      <c r="B8" s="10"/>
      <c r="C8" s="254">
        <v>4761593</v>
      </c>
      <c r="D8" s="10" t="s">
        <v>449</v>
      </c>
      <c r="E8" s="13" t="s">
        <v>450</v>
      </c>
      <c r="F8" s="629" t="s">
        <v>557</v>
      </c>
      <c r="G8" s="680"/>
      <c r="H8" s="10"/>
      <c r="I8" s="14"/>
    </row>
    <row r="9" spans="1:9" x14ac:dyDescent="0.25">
      <c r="A9" s="10"/>
      <c r="B9" s="10"/>
      <c r="C9" s="10"/>
      <c r="D9" s="10"/>
      <c r="E9" s="13" t="s">
        <v>451</v>
      </c>
      <c r="F9" s="629">
        <v>541</v>
      </c>
      <c r="G9" s="680"/>
      <c r="H9" s="10"/>
      <c r="I9" s="14"/>
    </row>
    <row r="10" spans="1:9" ht="15.75" thickBot="1" x14ac:dyDescent="0.3">
      <c r="A10" s="10"/>
      <c r="B10" s="10"/>
      <c r="C10" s="10"/>
      <c r="D10" s="10"/>
      <c r="E10" s="13" t="s">
        <v>452</v>
      </c>
      <c r="F10" s="681">
        <v>5890032167</v>
      </c>
      <c r="G10" s="682"/>
      <c r="H10" s="10"/>
      <c r="I10" s="14"/>
    </row>
    <row r="11" spans="1:9" ht="15.75" thickBot="1" x14ac:dyDescent="0.3">
      <c r="A11" s="16"/>
      <c r="B11" s="16"/>
      <c r="C11" s="16"/>
      <c r="D11" s="16"/>
      <c r="E11" s="16"/>
      <c r="F11" s="16"/>
      <c r="G11" s="16"/>
      <c r="H11" s="16"/>
      <c r="I11" s="8"/>
    </row>
    <row r="12" spans="1:9" x14ac:dyDescent="0.25">
      <c r="A12" s="17"/>
      <c r="B12" s="18" t="s">
        <v>453</v>
      </c>
      <c r="C12" s="19"/>
      <c r="D12" s="19"/>
      <c r="E12" s="19"/>
      <c r="F12" s="19"/>
      <c r="G12" s="19"/>
      <c r="H12" s="20"/>
      <c r="I12" s="8"/>
    </row>
    <row r="13" spans="1:9" ht="6.75" customHeight="1" thickBot="1" x14ac:dyDescent="0.3">
      <c r="A13" s="7"/>
      <c r="B13" s="10"/>
      <c r="C13" s="16"/>
      <c r="D13" s="16"/>
      <c r="E13" s="16"/>
      <c r="F13" s="16"/>
      <c r="G13" s="16"/>
      <c r="H13" s="8"/>
      <c r="I13" s="8"/>
    </row>
    <row r="14" spans="1:9" x14ac:dyDescent="0.25">
      <c r="A14" s="7"/>
      <c r="B14" s="621" t="s">
        <v>454</v>
      </c>
      <c r="C14" s="622"/>
      <c r="D14" s="623" t="s">
        <v>531</v>
      </c>
      <c r="E14" s="623" t="s">
        <v>506</v>
      </c>
      <c r="F14" s="625" t="s">
        <v>507</v>
      </c>
      <c r="G14" s="625" t="s">
        <v>532</v>
      </c>
      <c r="H14" s="627" t="s">
        <v>457</v>
      </c>
      <c r="I14" s="8"/>
    </row>
    <row r="15" spans="1:9" ht="38.25" x14ac:dyDescent="0.25">
      <c r="A15" s="7"/>
      <c r="B15" s="314" t="s">
        <v>534</v>
      </c>
      <c r="C15" s="315" t="s">
        <v>535</v>
      </c>
      <c r="D15" s="740"/>
      <c r="E15" s="740"/>
      <c r="F15" s="741"/>
      <c r="G15" s="741"/>
      <c r="H15" s="742"/>
      <c r="I15" s="8"/>
    </row>
    <row r="16" spans="1:9" ht="18" customHeight="1" x14ac:dyDescent="0.25">
      <c r="A16" s="7"/>
      <c r="B16" s="618"/>
      <c r="C16" s="619"/>
      <c r="D16" s="403"/>
      <c r="E16" s="142"/>
      <c r="F16" s="415"/>
      <c r="G16" s="404"/>
      <c r="H16" s="317"/>
      <c r="I16" s="8"/>
    </row>
    <row r="17" spans="1:9" ht="18" customHeight="1" x14ac:dyDescent="0.25">
      <c r="A17" s="7"/>
      <c r="B17" s="22"/>
      <c r="C17" s="316"/>
      <c r="D17" s="403"/>
      <c r="E17" s="424"/>
      <c r="F17" s="415"/>
      <c r="G17" s="414"/>
      <c r="H17" s="317"/>
      <c r="I17" s="8"/>
    </row>
    <row r="18" spans="1:9" ht="18" customHeight="1" x14ac:dyDescent="0.25">
      <c r="A18" s="7"/>
      <c r="B18" s="22"/>
      <c r="C18" s="22"/>
      <c r="D18" s="403"/>
      <c r="E18" s="142"/>
      <c r="F18" s="415"/>
      <c r="G18" s="414"/>
      <c r="H18" s="317"/>
      <c r="I18" s="8"/>
    </row>
    <row r="19" spans="1:9" ht="18" customHeight="1" x14ac:dyDescent="0.25">
      <c r="A19" s="7"/>
      <c r="B19" s="22"/>
      <c r="C19" s="22"/>
      <c r="D19" s="403"/>
      <c r="E19" s="427"/>
      <c r="F19" s="415"/>
      <c r="G19" s="414"/>
      <c r="H19" s="317"/>
      <c r="I19" s="8"/>
    </row>
    <row r="20" spans="1:9" ht="18" customHeight="1" x14ac:dyDescent="0.25">
      <c r="A20" s="7"/>
      <c r="B20" s="22"/>
      <c r="C20" s="22"/>
      <c r="D20" s="403"/>
      <c r="E20" s="427"/>
      <c r="F20" s="415"/>
      <c r="G20" s="414"/>
      <c r="H20" s="317"/>
      <c r="I20" s="8"/>
    </row>
    <row r="21" spans="1:9" ht="18" customHeight="1" x14ac:dyDescent="0.25">
      <c r="A21" s="7"/>
      <c r="B21" s="22"/>
      <c r="C21" s="316"/>
      <c r="D21" s="22"/>
      <c r="E21" s="142"/>
      <c r="F21" s="142"/>
      <c r="G21" s="142"/>
      <c r="H21" s="288"/>
      <c r="I21" s="8"/>
    </row>
    <row r="22" spans="1:9" ht="4.5" customHeight="1" x14ac:dyDescent="0.25">
      <c r="A22" s="7"/>
      <c r="B22" s="22"/>
      <c r="C22" s="316"/>
      <c r="D22" s="22"/>
      <c r="E22" s="22"/>
      <c r="F22" s="23"/>
      <c r="G22" s="23"/>
      <c r="H22" s="303"/>
      <c r="I22" s="8"/>
    </row>
    <row r="23" spans="1:9" x14ac:dyDescent="0.25">
      <c r="A23" s="7"/>
      <c r="B23" s="1" t="s">
        <v>533</v>
      </c>
      <c r="C23" s="16"/>
      <c r="D23" s="16"/>
      <c r="E23" s="16"/>
      <c r="F23" s="16"/>
      <c r="G23" s="16"/>
      <c r="H23" s="8"/>
      <c r="I23" s="8"/>
    </row>
    <row r="24" spans="1:9" x14ac:dyDescent="0.25">
      <c r="A24" s="7"/>
      <c r="B24" s="1" t="s">
        <v>548</v>
      </c>
      <c r="C24" s="29"/>
      <c r="D24" s="29"/>
      <c r="E24" s="29"/>
      <c r="F24" s="29"/>
      <c r="G24" s="29"/>
      <c r="H24" s="30"/>
      <c r="I24" s="8"/>
    </row>
    <row r="25" spans="1:9" x14ac:dyDescent="0.25">
      <c r="A25" s="7"/>
      <c r="B25" s="144" t="s">
        <v>536</v>
      </c>
      <c r="C25" s="29"/>
      <c r="D25" s="29"/>
      <c r="E25" s="29"/>
      <c r="F25" s="29"/>
      <c r="G25" s="29"/>
      <c r="H25" s="30"/>
      <c r="I25" s="8"/>
    </row>
    <row r="26" spans="1:9" x14ac:dyDescent="0.25">
      <c r="A26" s="7"/>
      <c r="B26" s="16" t="s">
        <v>537</v>
      </c>
      <c r="C26" s="29"/>
      <c r="D26" s="29"/>
      <c r="E26" s="29"/>
      <c r="F26" s="29"/>
      <c r="G26" s="29"/>
      <c r="H26" s="30"/>
      <c r="I26" s="8"/>
    </row>
    <row r="27" spans="1:9" x14ac:dyDescent="0.25">
      <c r="A27" s="7"/>
      <c r="B27" s="31" t="s">
        <v>528</v>
      </c>
      <c r="C27" s="29"/>
      <c r="D27" s="29"/>
      <c r="E27" s="29"/>
      <c r="F27" s="29"/>
      <c r="G27" s="29"/>
      <c r="H27" s="30"/>
      <c r="I27" s="8"/>
    </row>
    <row r="28" spans="1:9" x14ac:dyDescent="0.25">
      <c r="A28" s="7"/>
      <c r="B28" s="31" t="s">
        <v>545</v>
      </c>
      <c r="C28" s="29"/>
      <c r="D28" s="29"/>
      <c r="E28" s="29"/>
      <c r="F28" s="29"/>
      <c r="G28" s="29"/>
      <c r="H28" s="30"/>
      <c r="I28" s="8"/>
    </row>
    <row r="29" spans="1:9" x14ac:dyDescent="0.25">
      <c r="A29" s="7"/>
      <c r="B29" s="16" t="s">
        <v>538</v>
      </c>
      <c r="C29" s="29"/>
      <c r="D29" s="29"/>
      <c r="E29" s="29"/>
      <c r="F29" s="29"/>
      <c r="G29" s="29"/>
      <c r="H29" s="30"/>
      <c r="I29" s="8"/>
    </row>
    <row r="30" spans="1:9" x14ac:dyDescent="0.25">
      <c r="A30" s="7"/>
      <c r="B30" s="16" t="s">
        <v>539</v>
      </c>
      <c r="C30" s="29"/>
      <c r="D30" s="29"/>
      <c r="E30" s="29"/>
      <c r="F30" s="29"/>
      <c r="G30" s="29"/>
      <c r="H30" s="30"/>
      <c r="I30" s="8"/>
    </row>
    <row r="31" spans="1:9" x14ac:dyDescent="0.25">
      <c r="A31" s="7"/>
      <c r="B31" s="16" t="s">
        <v>540</v>
      </c>
      <c r="C31" s="29"/>
      <c r="D31" s="29"/>
      <c r="E31" s="29"/>
      <c r="F31" s="29"/>
      <c r="G31" s="29"/>
      <c r="H31" s="30"/>
      <c r="I31" s="8"/>
    </row>
    <row r="32" spans="1:9" x14ac:dyDescent="0.25">
      <c r="A32" s="7"/>
      <c r="B32" s="16" t="s">
        <v>541</v>
      </c>
      <c r="C32" s="29"/>
      <c r="D32" s="29"/>
      <c r="E32" s="29"/>
      <c r="F32" s="29"/>
      <c r="G32" s="29"/>
      <c r="H32" s="30"/>
      <c r="I32" s="8"/>
    </row>
    <row r="33" spans="1:11" x14ac:dyDescent="0.25">
      <c r="A33" s="7"/>
      <c r="B33" s="199" t="s">
        <v>584</v>
      </c>
      <c r="C33" s="200"/>
      <c r="D33" s="200"/>
      <c r="E33" s="200"/>
      <c r="F33" s="200"/>
      <c r="G33" s="200"/>
      <c r="H33" s="201"/>
      <c r="I33" s="202"/>
      <c r="J33" s="203"/>
      <c r="K33" s="203"/>
    </row>
    <row r="34" spans="1:11" x14ac:dyDescent="0.25">
      <c r="A34" s="7"/>
      <c r="B34" s="199" t="s">
        <v>543</v>
      </c>
      <c r="C34" s="200"/>
      <c r="D34" s="200"/>
      <c r="E34" s="200"/>
      <c r="F34" s="200"/>
      <c r="G34" s="200"/>
      <c r="H34" s="201"/>
      <c r="I34" s="202"/>
      <c r="J34" s="203"/>
      <c r="K34" s="203"/>
    </row>
    <row r="35" spans="1:11" x14ac:dyDescent="0.25">
      <c r="A35" s="7"/>
      <c r="B35" s="16" t="s">
        <v>544</v>
      </c>
      <c r="C35" s="29"/>
      <c r="D35" s="29"/>
      <c r="E35" s="29"/>
      <c r="F35" s="29"/>
      <c r="G35" s="29"/>
      <c r="H35" s="30"/>
      <c r="I35" s="8"/>
    </row>
    <row r="36" spans="1:11" x14ac:dyDescent="0.25">
      <c r="A36" s="7"/>
      <c r="B36" s="16" t="s">
        <v>546</v>
      </c>
      <c r="C36" s="29"/>
      <c r="D36" s="29"/>
      <c r="E36" s="29"/>
      <c r="F36" s="29"/>
      <c r="G36" s="29"/>
      <c r="H36" s="30"/>
      <c r="I36" s="8"/>
    </row>
    <row r="37" spans="1:11" ht="4.5" customHeight="1" thickBot="1" x14ac:dyDescent="0.3">
      <c r="A37" s="32"/>
      <c r="B37" s="33"/>
      <c r="C37" s="33"/>
      <c r="D37" s="33"/>
      <c r="E37" s="33"/>
      <c r="F37" s="33"/>
      <c r="G37" s="33"/>
      <c r="H37" s="34"/>
      <c r="I37" s="8"/>
    </row>
    <row r="38" spans="1:11" ht="45" customHeight="1" thickBot="1" x14ac:dyDescent="0.3">
      <c r="A38" s="16"/>
      <c r="B38" s="16"/>
      <c r="C38" s="16"/>
      <c r="D38" s="16"/>
      <c r="E38" s="16"/>
      <c r="F38" s="16"/>
      <c r="G38" s="16"/>
      <c r="H38" s="16"/>
      <c r="I38" s="8"/>
    </row>
    <row r="39" spans="1:11" ht="15.75" hidden="1" thickBot="1" x14ac:dyDescent="0.3">
      <c r="A39" s="16"/>
      <c r="B39" s="16"/>
      <c r="C39" s="16"/>
      <c r="D39" s="16"/>
      <c r="E39" s="16"/>
      <c r="F39" s="16"/>
      <c r="G39" s="16"/>
      <c r="H39" s="16"/>
      <c r="I39" s="8"/>
    </row>
    <row r="40" spans="1:11" x14ac:dyDescent="0.25">
      <c r="A40" s="17"/>
      <c r="B40" s="18" t="s">
        <v>461</v>
      </c>
      <c r="C40" s="19"/>
      <c r="D40" s="19"/>
      <c r="E40" s="19" t="s">
        <v>184</v>
      </c>
      <c r="F40" s="19"/>
      <c r="G40" s="19"/>
      <c r="H40" s="20"/>
      <c r="I40" s="8"/>
    </row>
    <row r="41" spans="1:11" ht="4.5" customHeight="1" thickBot="1" x14ac:dyDescent="0.3">
      <c r="A41" s="7"/>
      <c r="B41" s="10"/>
      <c r="C41" s="16"/>
      <c r="D41" s="16"/>
      <c r="E41" s="16"/>
      <c r="F41" s="16"/>
      <c r="G41" s="16"/>
      <c r="H41" s="8"/>
      <c r="I41" s="8"/>
    </row>
    <row r="42" spans="1:11" x14ac:dyDescent="0.25">
      <c r="A42" s="7"/>
      <c r="B42" s="630" t="s">
        <v>454</v>
      </c>
      <c r="C42" s="631"/>
      <c r="D42" s="632"/>
      <c r="E42" s="633" t="s">
        <v>455</v>
      </c>
      <c r="F42" s="633" t="s">
        <v>456</v>
      </c>
      <c r="G42" s="650" t="s">
        <v>457</v>
      </c>
      <c r="H42" s="651"/>
      <c r="I42" s="8"/>
    </row>
    <row r="43" spans="1:11" x14ac:dyDescent="0.25">
      <c r="A43" s="7"/>
      <c r="B43" s="173" t="s">
        <v>458</v>
      </c>
      <c r="C43" s="654" t="s">
        <v>459</v>
      </c>
      <c r="D43" s="655"/>
      <c r="E43" s="634"/>
      <c r="F43" s="634"/>
      <c r="G43" s="652"/>
      <c r="H43" s="653"/>
      <c r="I43" s="8"/>
    </row>
    <row r="44" spans="1:11" ht="18" customHeight="1" x14ac:dyDescent="0.25">
      <c r="A44" s="7"/>
      <c r="B44" s="518" t="s">
        <v>802</v>
      </c>
      <c r="C44" s="316" t="s">
        <v>991</v>
      </c>
      <c r="D44" s="519"/>
      <c r="E44" s="175" t="s">
        <v>992</v>
      </c>
      <c r="F44" s="176" t="s">
        <v>993</v>
      </c>
      <c r="G44" s="739">
        <v>350000</v>
      </c>
      <c r="H44" s="739"/>
      <c r="I44" s="8"/>
    </row>
    <row r="45" spans="1:11" ht="18" customHeight="1" x14ac:dyDescent="0.25">
      <c r="A45" s="7"/>
      <c r="B45" s="518" t="s">
        <v>802</v>
      </c>
      <c r="C45" s="316" t="s">
        <v>994</v>
      </c>
      <c r="D45" s="519"/>
      <c r="E45" s="175" t="s">
        <v>992</v>
      </c>
      <c r="F45" s="176" t="s">
        <v>993</v>
      </c>
      <c r="G45" s="739">
        <v>335962.89</v>
      </c>
      <c r="H45" s="739"/>
      <c r="I45" s="8"/>
    </row>
    <row r="46" spans="1:11" ht="18" customHeight="1" x14ac:dyDescent="0.25">
      <c r="A46" s="7"/>
      <c r="B46" s="518" t="s">
        <v>802</v>
      </c>
      <c r="C46" s="578" t="s">
        <v>995</v>
      </c>
      <c r="D46" s="519"/>
      <c r="E46" s="175" t="s">
        <v>992</v>
      </c>
      <c r="F46" s="176" t="s">
        <v>993</v>
      </c>
      <c r="G46" s="739">
        <v>350000</v>
      </c>
      <c r="H46" s="739"/>
      <c r="I46" s="8"/>
    </row>
    <row r="47" spans="1:11" ht="18" customHeight="1" x14ac:dyDescent="0.25">
      <c r="A47" s="7"/>
      <c r="B47" s="518" t="s">
        <v>802</v>
      </c>
      <c r="C47" s="578" t="s">
        <v>996</v>
      </c>
      <c r="D47" s="519"/>
      <c r="E47" s="175" t="s">
        <v>992</v>
      </c>
      <c r="F47" s="176" t="s">
        <v>993</v>
      </c>
      <c r="G47" s="739">
        <v>300000</v>
      </c>
      <c r="H47" s="739"/>
      <c r="I47" s="8"/>
    </row>
    <row r="48" spans="1:11" ht="18" customHeight="1" x14ac:dyDescent="0.25">
      <c r="A48" s="7"/>
      <c r="B48" s="518" t="s">
        <v>802</v>
      </c>
      <c r="C48" s="578" t="s">
        <v>997</v>
      </c>
      <c r="D48" s="519"/>
      <c r="E48" s="175" t="s">
        <v>992</v>
      </c>
      <c r="F48" s="176" t="s">
        <v>993</v>
      </c>
      <c r="G48" s="739">
        <v>350000</v>
      </c>
      <c r="H48" s="739"/>
      <c r="I48" s="8"/>
    </row>
    <row r="49" spans="1:11" ht="18" customHeight="1" x14ac:dyDescent="0.25">
      <c r="A49" s="7"/>
      <c r="B49" s="518" t="s">
        <v>802</v>
      </c>
      <c r="C49" s="578" t="s">
        <v>998</v>
      </c>
      <c r="D49" s="519"/>
      <c r="E49" s="175" t="s">
        <v>992</v>
      </c>
      <c r="F49" s="176" t="s">
        <v>993</v>
      </c>
      <c r="G49" s="739">
        <v>350000</v>
      </c>
      <c r="H49" s="739"/>
      <c r="I49" s="8"/>
    </row>
    <row r="50" spans="1:11" ht="18" customHeight="1" x14ac:dyDescent="0.25">
      <c r="A50" s="7"/>
      <c r="B50" s="518" t="s">
        <v>802</v>
      </c>
      <c r="C50" s="578" t="s">
        <v>999</v>
      </c>
      <c r="D50" s="519"/>
      <c r="E50" s="175" t="s">
        <v>992</v>
      </c>
      <c r="F50" s="176" t="s">
        <v>993</v>
      </c>
      <c r="G50" s="739">
        <v>350000</v>
      </c>
      <c r="H50" s="739"/>
      <c r="I50" s="8"/>
    </row>
    <row r="51" spans="1:11" ht="18" customHeight="1" x14ac:dyDescent="0.25">
      <c r="A51" s="7"/>
      <c r="B51" s="518" t="s">
        <v>802</v>
      </c>
      <c r="C51" s="578" t="s">
        <v>1000</v>
      </c>
      <c r="D51" s="519"/>
      <c r="E51" s="175" t="s">
        <v>992</v>
      </c>
      <c r="F51" s="176" t="s">
        <v>993</v>
      </c>
      <c r="G51" s="739">
        <v>350000</v>
      </c>
      <c r="H51" s="739"/>
      <c r="I51" s="8"/>
    </row>
    <row r="52" spans="1:11" ht="18" customHeight="1" x14ac:dyDescent="0.25">
      <c r="A52" s="7"/>
      <c r="B52" s="518" t="s">
        <v>802</v>
      </c>
      <c r="C52" s="578" t="s">
        <v>1001</v>
      </c>
      <c r="D52" s="519"/>
      <c r="E52" s="175" t="s">
        <v>992</v>
      </c>
      <c r="F52" s="176" t="s">
        <v>993</v>
      </c>
      <c r="G52" s="739">
        <v>350000</v>
      </c>
      <c r="H52" s="739"/>
      <c r="I52" s="8"/>
    </row>
    <row r="53" spans="1:11" ht="18" customHeight="1" x14ac:dyDescent="0.25">
      <c r="A53" s="7"/>
      <c r="B53" s="518" t="s">
        <v>802</v>
      </c>
      <c r="C53" s="578" t="s">
        <v>1002</v>
      </c>
      <c r="D53" s="519"/>
      <c r="E53" s="175" t="s">
        <v>877</v>
      </c>
      <c r="F53" s="176" t="s">
        <v>993</v>
      </c>
      <c r="G53" s="739">
        <v>80000</v>
      </c>
      <c r="H53" s="739"/>
      <c r="I53" s="8"/>
    </row>
    <row r="54" spans="1:11" ht="18" customHeight="1" x14ac:dyDescent="0.25">
      <c r="A54" s="7"/>
      <c r="B54" s="518" t="s">
        <v>802</v>
      </c>
      <c r="C54" s="743" t="s">
        <v>1003</v>
      </c>
      <c r="D54" s="743"/>
      <c r="E54" s="175" t="s">
        <v>877</v>
      </c>
      <c r="F54" s="176" t="s">
        <v>993</v>
      </c>
      <c r="G54" s="739">
        <v>150000</v>
      </c>
      <c r="H54" s="739"/>
      <c r="I54" s="8"/>
    </row>
    <row r="55" spans="1:11" ht="18" customHeight="1" x14ac:dyDescent="0.25">
      <c r="A55" s="7"/>
      <c r="B55" s="518" t="s">
        <v>802</v>
      </c>
      <c r="C55" s="316" t="s">
        <v>1004</v>
      </c>
      <c r="D55" s="519"/>
      <c r="E55" s="175" t="s">
        <v>877</v>
      </c>
      <c r="F55" s="176" t="s">
        <v>1005</v>
      </c>
      <c r="G55" s="739">
        <v>80000</v>
      </c>
      <c r="H55" s="739"/>
      <c r="I55" s="8"/>
    </row>
    <row r="56" spans="1:11" ht="18" customHeight="1" x14ac:dyDescent="0.25">
      <c r="A56" s="7"/>
      <c r="B56" s="518"/>
      <c r="C56" s="671"/>
      <c r="D56" s="671"/>
      <c r="E56" s="520"/>
      <c r="F56" s="532" t="s">
        <v>2</v>
      </c>
      <c r="G56" s="662">
        <f>SUM(G44:G55)</f>
        <v>3395962.89</v>
      </c>
      <c r="H56" s="687"/>
      <c r="I56" s="8"/>
    </row>
    <row r="57" spans="1:11" ht="18" customHeight="1" x14ac:dyDescent="0.25">
      <c r="A57" s="7"/>
      <c r="B57" s="575"/>
      <c r="C57" s="744"/>
      <c r="D57" s="744"/>
      <c r="E57" s="576"/>
      <c r="F57" s="577"/>
      <c r="G57" s="746"/>
      <c r="H57" s="746"/>
      <c r="I57" s="8"/>
    </row>
    <row r="58" spans="1:11" ht="18" customHeight="1" x14ac:dyDescent="0.25">
      <c r="A58" s="7"/>
      <c r="B58" s="22"/>
      <c r="C58" s="745"/>
      <c r="D58" s="745"/>
      <c r="E58" s="175"/>
      <c r="F58" s="176"/>
      <c r="G58" s="661"/>
      <c r="H58" s="661"/>
      <c r="I58" s="8"/>
    </row>
    <row r="59" spans="1:11" x14ac:dyDescent="0.25">
      <c r="A59" s="7"/>
      <c r="B59" s="199" t="s">
        <v>462</v>
      </c>
      <c r="C59" s="200"/>
      <c r="D59" s="200"/>
      <c r="E59" s="200"/>
      <c r="F59" s="200"/>
      <c r="G59" s="200"/>
      <c r="H59" s="201"/>
      <c r="I59" s="202"/>
      <c r="J59" s="203"/>
      <c r="K59" s="203"/>
    </row>
    <row r="60" spans="1:11" x14ac:dyDescent="0.25">
      <c r="A60" s="7"/>
      <c r="B60" s="204" t="s">
        <v>573</v>
      </c>
      <c r="C60" s="200"/>
      <c r="D60" s="200"/>
      <c r="E60" s="200"/>
      <c r="F60" s="200"/>
      <c r="G60" s="200"/>
      <c r="H60" s="201"/>
      <c r="I60" s="202"/>
      <c r="J60" s="203"/>
      <c r="K60" s="203"/>
    </row>
    <row r="61" spans="1:11" x14ac:dyDescent="0.25">
      <c r="A61" s="7"/>
      <c r="B61" s="199" t="s">
        <v>574</v>
      </c>
      <c r="C61" s="204"/>
      <c r="D61" s="205"/>
      <c r="E61" s="206"/>
      <c r="F61" s="206"/>
      <c r="G61" s="206"/>
      <c r="H61" s="207"/>
      <c r="I61" s="202"/>
      <c r="J61" s="203"/>
      <c r="K61" s="203"/>
    </row>
    <row r="62" spans="1:11" x14ac:dyDescent="0.25">
      <c r="A62" s="7"/>
      <c r="B62" s="204" t="s">
        <v>575</v>
      </c>
      <c r="C62" s="204"/>
      <c r="D62" s="205"/>
      <c r="E62" s="206"/>
      <c r="F62" s="206"/>
      <c r="G62" s="206"/>
      <c r="H62" s="207"/>
      <c r="I62" s="202"/>
      <c r="J62" s="203"/>
      <c r="K62" s="203"/>
    </row>
    <row r="63" spans="1:11" x14ac:dyDescent="0.25">
      <c r="A63" s="7"/>
      <c r="B63" s="204" t="s">
        <v>587</v>
      </c>
      <c r="C63" s="200"/>
      <c r="D63" s="200"/>
      <c r="E63" s="200"/>
      <c r="F63" s="200"/>
      <c r="G63" s="200"/>
      <c r="H63" s="201"/>
      <c r="I63" s="202"/>
      <c r="J63" s="203"/>
      <c r="K63" s="203"/>
    </row>
    <row r="64" spans="1:11" x14ac:dyDescent="0.25">
      <c r="A64" s="7"/>
      <c r="B64" s="195" t="s">
        <v>605</v>
      </c>
      <c r="C64" s="191"/>
      <c r="D64" s="191"/>
      <c r="E64" s="191"/>
      <c r="F64" s="191"/>
      <c r="G64" s="191"/>
      <c r="H64" s="192"/>
      <c r="I64" s="8"/>
    </row>
    <row r="65" spans="1:9" ht="20.25" customHeight="1" thickBot="1" x14ac:dyDescent="0.3">
      <c r="A65" s="32"/>
      <c r="B65" s="230" t="s">
        <v>606</v>
      </c>
      <c r="C65" s="231"/>
      <c r="D65" s="231"/>
      <c r="E65" s="231"/>
      <c r="F65" s="231"/>
      <c r="G65" s="231"/>
      <c r="H65" s="232"/>
      <c r="I65" s="8"/>
    </row>
    <row r="66" spans="1:9" ht="20.25" customHeight="1" thickBot="1" x14ac:dyDescent="0.3">
      <c r="A66" s="16"/>
      <c r="B66" s="16"/>
      <c r="C66" s="16"/>
      <c r="D66" s="16"/>
      <c r="E66" s="16"/>
      <c r="F66" s="16"/>
      <c r="G66" s="16"/>
      <c r="H66" s="16"/>
      <c r="I66" s="8"/>
    </row>
    <row r="67" spans="1:9" ht="4.5" hidden="1" customHeight="1" thickBot="1" x14ac:dyDescent="0.3">
      <c r="A67" s="40"/>
      <c r="B67" s="41"/>
      <c r="C67" s="41"/>
      <c r="D67" s="41"/>
      <c r="E67" s="41"/>
      <c r="F67" s="41"/>
      <c r="G67" s="41"/>
      <c r="H67" s="39"/>
      <c r="I67" s="39"/>
    </row>
    <row r="68" spans="1:9" ht="31.5" customHeight="1" x14ac:dyDescent="0.25">
      <c r="A68" s="42"/>
      <c r="B68" s="646" t="s">
        <v>454</v>
      </c>
      <c r="C68" s="647"/>
      <c r="D68" s="633" t="s">
        <v>455</v>
      </c>
      <c r="E68" s="633" t="s">
        <v>456</v>
      </c>
      <c r="F68" s="633" t="s">
        <v>457</v>
      </c>
      <c r="G68" s="633"/>
      <c r="H68" s="648"/>
      <c r="I68" s="14"/>
    </row>
    <row r="69" spans="1:9" x14ac:dyDescent="0.25">
      <c r="A69" s="42"/>
      <c r="B69" s="158" t="s">
        <v>458</v>
      </c>
      <c r="C69" s="159" t="s">
        <v>459</v>
      </c>
      <c r="D69" s="656"/>
      <c r="E69" s="656"/>
      <c r="F69" s="43" t="s">
        <v>464</v>
      </c>
      <c r="G69" s="43" t="s">
        <v>465</v>
      </c>
      <c r="H69" s="44" t="s">
        <v>466</v>
      </c>
      <c r="I69" s="14"/>
    </row>
    <row r="70" spans="1:9" x14ac:dyDescent="0.25">
      <c r="A70" s="42"/>
      <c r="B70" s="318"/>
      <c r="C70" s="319"/>
      <c r="D70" s="236"/>
      <c r="E70" s="237"/>
      <c r="F70" s="238"/>
      <c r="G70" s="186"/>
      <c r="H70" s="187"/>
      <c r="I70" s="14"/>
    </row>
    <row r="71" spans="1:9" x14ac:dyDescent="0.25">
      <c r="A71" s="42"/>
      <c r="B71" s="318"/>
      <c r="C71" s="318"/>
      <c r="D71" s="236"/>
      <c r="E71" s="237"/>
      <c r="F71" s="238"/>
      <c r="G71" s="186"/>
      <c r="H71" s="187"/>
      <c r="I71" s="14"/>
    </row>
    <row r="72" spans="1:9" x14ac:dyDescent="0.25">
      <c r="A72" s="42"/>
      <c r="B72" s="318"/>
      <c r="C72" s="318"/>
      <c r="D72" s="236"/>
      <c r="E72" s="237"/>
      <c r="F72" s="238"/>
      <c r="G72" s="186"/>
      <c r="H72" s="187"/>
      <c r="I72" s="14"/>
    </row>
    <row r="73" spans="1:9" ht="15.75" thickBot="1" x14ac:dyDescent="0.3">
      <c r="A73" s="42"/>
      <c r="B73" s="318"/>
      <c r="C73" s="318"/>
      <c r="D73" s="236"/>
      <c r="E73" s="237"/>
      <c r="F73" s="238"/>
      <c r="G73" s="186"/>
      <c r="H73" s="187"/>
      <c r="I73" s="14"/>
    </row>
    <row r="74" spans="1:9" x14ac:dyDescent="0.25">
      <c r="A74" s="40"/>
      <c r="B74" s="214" t="s">
        <v>460</v>
      </c>
      <c r="C74" s="215"/>
      <c r="D74" s="216"/>
      <c r="E74" s="217"/>
      <c r="F74" s="217"/>
      <c r="G74" s="218"/>
      <c r="H74" s="219"/>
      <c r="I74" s="8"/>
    </row>
    <row r="75" spans="1:9" x14ac:dyDescent="0.25">
      <c r="A75" s="40"/>
      <c r="B75" s="643" t="s">
        <v>590</v>
      </c>
      <c r="C75" s="644"/>
      <c r="D75" s="644"/>
      <c r="E75" s="644"/>
      <c r="F75" s="644"/>
      <c r="G75" s="644"/>
      <c r="H75" s="645"/>
      <c r="I75" s="39"/>
    </row>
    <row r="76" spans="1:9" x14ac:dyDescent="0.25">
      <c r="A76" s="40"/>
      <c r="B76" s="220" t="s">
        <v>591</v>
      </c>
      <c r="C76" s="221"/>
      <c r="D76" s="221"/>
      <c r="E76" s="221"/>
      <c r="F76" s="221"/>
      <c r="G76" s="221"/>
      <c r="H76" s="222"/>
      <c r="I76" s="39"/>
    </row>
    <row r="77" spans="1:9" ht="15.75" thickBot="1" x14ac:dyDescent="0.3">
      <c r="A77" s="66"/>
      <c r="B77" s="223" t="s">
        <v>592</v>
      </c>
      <c r="C77" s="224"/>
      <c r="D77" s="225"/>
      <c r="E77" s="226"/>
      <c r="F77" s="226"/>
      <c r="G77" s="226"/>
      <c r="H77" s="227"/>
      <c r="I77" s="39"/>
    </row>
    <row r="78" spans="1:9" x14ac:dyDescent="0.25">
      <c r="A78" s="41"/>
      <c r="B78" s="325"/>
      <c r="C78" s="325"/>
      <c r="D78" s="326"/>
      <c r="E78" s="345"/>
      <c r="F78" s="345"/>
      <c r="G78" s="345"/>
      <c r="H78" s="345"/>
      <c r="I78" s="39"/>
    </row>
    <row r="79" spans="1:9" ht="28.5" customHeight="1" thickBot="1" x14ac:dyDescent="0.3">
      <c r="A79" s="41"/>
      <c r="B79" s="325"/>
      <c r="C79" s="325"/>
      <c r="D79" s="326"/>
      <c r="E79" s="345"/>
      <c r="F79" s="345"/>
      <c r="G79" s="345"/>
      <c r="H79" s="345"/>
      <c r="I79" s="39"/>
    </row>
    <row r="80" spans="1:9" x14ac:dyDescent="0.25">
      <c r="A80" s="2"/>
      <c r="B80" s="38" t="s">
        <v>467</v>
      </c>
      <c r="C80" s="4"/>
      <c r="D80" s="4"/>
      <c r="E80" s="4"/>
      <c r="F80" s="4"/>
      <c r="G80" s="4"/>
      <c r="H80" s="5"/>
      <c r="I80" s="39"/>
    </row>
    <row r="81" spans="1:9" ht="15.75" thickBot="1" x14ac:dyDescent="0.3">
      <c r="A81" s="40"/>
      <c r="B81" s="41"/>
      <c r="C81" s="41"/>
      <c r="D81" s="41"/>
      <c r="E81" s="41"/>
      <c r="F81" s="41"/>
      <c r="G81" s="41"/>
      <c r="H81" s="39"/>
      <c r="I81" s="39"/>
    </row>
    <row r="82" spans="1:9" x14ac:dyDescent="0.25">
      <c r="A82" s="42"/>
      <c r="B82" s="646" t="s">
        <v>454</v>
      </c>
      <c r="C82" s="647"/>
      <c r="D82" s="633" t="s">
        <v>455</v>
      </c>
      <c r="E82" s="633" t="s">
        <v>456</v>
      </c>
      <c r="F82" s="633" t="s">
        <v>457</v>
      </c>
      <c r="G82" s="633"/>
      <c r="H82" s="648"/>
      <c r="I82" s="14"/>
    </row>
    <row r="83" spans="1:9" x14ac:dyDescent="0.25">
      <c r="A83" s="42"/>
      <c r="B83" s="158" t="s">
        <v>458</v>
      </c>
      <c r="C83" s="159" t="s">
        <v>459</v>
      </c>
      <c r="D83" s="656"/>
      <c r="E83" s="656"/>
      <c r="F83" s="43" t="s">
        <v>464</v>
      </c>
      <c r="G83" s="43" t="s">
        <v>465</v>
      </c>
      <c r="H83" s="44" t="s">
        <v>466</v>
      </c>
      <c r="I83" s="14"/>
    </row>
    <row r="84" spans="1:9" x14ac:dyDescent="0.25">
      <c r="A84" s="40"/>
      <c r="B84" s="45"/>
      <c r="C84" s="46"/>
      <c r="D84" s="47"/>
      <c r="E84" s="56"/>
      <c r="F84" s="75"/>
      <c r="G84" s="75"/>
      <c r="H84" s="51"/>
      <c r="I84" s="8"/>
    </row>
    <row r="85" spans="1:9" x14ac:dyDescent="0.25">
      <c r="A85" s="40"/>
      <c r="B85" s="52"/>
      <c r="C85" s="53"/>
      <c r="D85" s="54"/>
      <c r="E85" s="76"/>
      <c r="F85" s="77"/>
      <c r="G85" s="77"/>
      <c r="H85" s="58"/>
      <c r="I85" s="8"/>
    </row>
    <row r="86" spans="1:9" ht="15.75" thickBot="1" x14ac:dyDescent="0.3">
      <c r="A86" s="40"/>
      <c r="B86" s="59"/>
      <c r="C86" s="60"/>
      <c r="D86" s="61"/>
      <c r="E86" s="78"/>
      <c r="F86" s="79"/>
      <c r="G86" s="79"/>
      <c r="H86" s="65"/>
      <c r="I86" s="8"/>
    </row>
    <row r="87" spans="1:9" x14ac:dyDescent="0.25">
      <c r="A87" s="40"/>
      <c r="B87" s="16" t="s">
        <v>460</v>
      </c>
      <c r="C87" s="72"/>
      <c r="D87" s="73"/>
      <c r="E87" s="74"/>
      <c r="F87" s="74"/>
      <c r="G87" s="74"/>
      <c r="H87" s="80"/>
      <c r="I87" s="39"/>
    </row>
    <row r="88" spans="1:9" x14ac:dyDescent="0.25">
      <c r="A88" s="40"/>
      <c r="B88" s="649" t="s">
        <v>554</v>
      </c>
      <c r="C88" s="649"/>
      <c r="D88" s="649"/>
      <c r="E88" s="649"/>
      <c r="F88" s="649"/>
      <c r="G88" s="649"/>
      <c r="H88" s="145"/>
      <c r="I88" s="39"/>
    </row>
    <row r="89" spans="1:9" ht="15.75" thickBot="1" x14ac:dyDescent="0.3">
      <c r="A89" s="40"/>
      <c r="B89" s="67" t="s">
        <v>555</v>
      </c>
      <c r="C89" s="161"/>
      <c r="D89" s="161"/>
      <c r="E89" s="161"/>
      <c r="F89" s="161"/>
      <c r="G89" s="161"/>
      <c r="H89" s="160"/>
      <c r="I89" s="39"/>
    </row>
    <row r="90" spans="1:9" ht="15.75" thickBot="1" x14ac:dyDescent="0.3">
      <c r="A90" s="81"/>
      <c r="B90" s="81"/>
      <c r="C90" s="81"/>
      <c r="D90" s="81"/>
      <c r="E90" s="81"/>
      <c r="F90" s="81"/>
      <c r="G90" s="81"/>
      <c r="H90" s="81"/>
      <c r="I90" s="39"/>
    </row>
    <row r="91" spans="1:9" ht="38.25" x14ac:dyDescent="0.25">
      <c r="A91" s="83"/>
      <c r="B91" s="84" t="s">
        <v>468</v>
      </c>
      <c r="C91" s="85"/>
      <c r="D91" s="85"/>
      <c r="E91" s="86"/>
      <c r="F91" s="152" t="s">
        <v>469</v>
      </c>
      <c r="G91" s="152" t="s">
        <v>470</v>
      </c>
      <c r="H91" s="87" t="s">
        <v>471</v>
      </c>
      <c r="I91" s="88"/>
    </row>
    <row r="92" spans="1:9" x14ac:dyDescent="0.25">
      <c r="A92" s="82"/>
      <c r="B92" s="90" t="s">
        <v>472</v>
      </c>
      <c r="C92" s="91"/>
      <c r="D92" s="91"/>
      <c r="E92" s="91"/>
      <c r="F92" s="243"/>
      <c r="G92" s="243" t="s">
        <v>569</v>
      </c>
      <c r="H92" s="243" t="s">
        <v>569</v>
      </c>
      <c r="I92" s="88"/>
    </row>
    <row r="93" spans="1:9" x14ac:dyDescent="0.25">
      <c r="A93" s="82"/>
      <c r="B93" s="90" t="s">
        <v>473</v>
      </c>
      <c r="C93" s="91"/>
      <c r="D93" s="91"/>
      <c r="E93" s="91"/>
      <c r="F93" s="243"/>
      <c r="G93" s="243"/>
      <c r="H93" s="244"/>
      <c r="I93" s="88"/>
    </row>
    <row r="94" spans="1:9" x14ac:dyDescent="0.25">
      <c r="A94" s="82"/>
      <c r="B94" s="93" t="s">
        <v>474</v>
      </c>
      <c r="C94" s="94"/>
      <c r="D94" s="94"/>
      <c r="E94" s="94"/>
      <c r="F94" s="243"/>
      <c r="G94" s="243">
        <v>410798.25</v>
      </c>
      <c r="H94" s="243">
        <v>410798.25</v>
      </c>
      <c r="I94" s="88"/>
    </row>
    <row r="95" spans="1:9" x14ac:dyDescent="0.25">
      <c r="A95" s="82"/>
      <c r="B95" s="90" t="s">
        <v>475</v>
      </c>
      <c r="C95" s="91"/>
      <c r="D95" s="91"/>
      <c r="E95" s="91"/>
      <c r="F95" s="243"/>
      <c r="G95" s="243"/>
      <c r="H95" s="243"/>
      <c r="I95" s="88"/>
    </row>
    <row r="96" spans="1:9" x14ac:dyDescent="0.25">
      <c r="A96" s="82"/>
      <c r="B96" s="90" t="s">
        <v>476</v>
      </c>
      <c r="C96" s="91"/>
      <c r="D96" s="91"/>
      <c r="E96" s="91"/>
      <c r="F96" s="243"/>
      <c r="G96" s="243">
        <v>111372</v>
      </c>
      <c r="H96" s="243">
        <v>111372</v>
      </c>
      <c r="I96" s="88"/>
    </row>
    <row r="97" spans="1:12" x14ac:dyDescent="0.25">
      <c r="A97" s="82"/>
      <c r="B97" s="93" t="s">
        <v>477</v>
      </c>
      <c r="C97" s="94"/>
      <c r="D97" s="94"/>
      <c r="E97" s="94"/>
      <c r="F97" s="243"/>
      <c r="G97" s="243"/>
      <c r="H97" s="243"/>
      <c r="I97" s="88"/>
    </row>
    <row r="98" spans="1:12" x14ac:dyDescent="0.25">
      <c r="A98" s="82"/>
      <c r="B98" s="93" t="s">
        <v>478</v>
      </c>
      <c r="C98" s="94"/>
      <c r="D98" s="94"/>
      <c r="E98" s="94"/>
      <c r="F98" s="243"/>
      <c r="G98" s="243"/>
      <c r="H98" s="243"/>
      <c r="I98" s="88"/>
    </row>
    <row r="99" spans="1:12" x14ac:dyDescent="0.25">
      <c r="A99" s="82"/>
      <c r="B99" s="93" t="s">
        <v>479</v>
      </c>
      <c r="C99" s="94"/>
      <c r="D99" s="94"/>
      <c r="E99" s="94"/>
      <c r="F99" s="243"/>
      <c r="G99" s="243">
        <v>668228</v>
      </c>
      <c r="H99" s="243">
        <v>668228</v>
      </c>
      <c r="I99" s="88"/>
    </row>
    <row r="100" spans="1:12" x14ac:dyDescent="0.25">
      <c r="A100" s="82"/>
      <c r="B100" s="93" t="s">
        <v>480</v>
      </c>
      <c r="C100" s="94"/>
      <c r="D100" s="94"/>
      <c r="E100" s="94"/>
      <c r="F100" s="243"/>
      <c r="G100" s="243"/>
      <c r="H100" s="243"/>
      <c r="I100" s="88"/>
    </row>
    <row r="101" spans="1:12" x14ac:dyDescent="0.25">
      <c r="A101" s="82"/>
      <c r="B101" s="93" t="s">
        <v>481</v>
      </c>
      <c r="C101" s="94"/>
      <c r="D101" s="94"/>
      <c r="E101" s="94"/>
      <c r="F101" s="245"/>
      <c r="G101" s="243"/>
      <c r="H101" s="243"/>
      <c r="I101" s="88"/>
    </row>
    <row r="102" spans="1:12" x14ac:dyDescent="0.25">
      <c r="A102" s="82"/>
      <c r="B102" s="93" t="s">
        <v>482</v>
      </c>
      <c r="C102" s="94"/>
      <c r="D102" s="94"/>
      <c r="E102" s="94"/>
      <c r="F102" s="245"/>
      <c r="G102" s="243">
        <v>80000</v>
      </c>
      <c r="H102" s="243">
        <v>80000</v>
      </c>
      <c r="I102" s="88"/>
    </row>
    <row r="103" spans="1:12" x14ac:dyDescent="0.25">
      <c r="A103" s="82"/>
      <c r="B103" s="95" t="s">
        <v>2</v>
      </c>
      <c r="C103" s="15"/>
      <c r="D103" s="15"/>
      <c r="E103" s="15"/>
      <c r="F103" s="246"/>
      <c r="G103" s="246">
        <f>SUM(G94:G102)</f>
        <v>1270398.25</v>
      </c>
      <c r="H103" s="246">
        <f>SUM(H94:H102)</f>
        <v>1270398.25</v>
      </c>
      <c r="I103" s="88"/>
    </row>
    <row r="104" spans="1:12" ht="15.75" thickBot="1" x14ac:dyDescent="0.3">
      <c r="A104" s="96"/>
      <c r="B104" s="97" t="s">
        <v>483</v>
      </c>
      <c r="C104" s="98"/>
      <c r="D104" s="98"/>
      <c r="E104" s="98"/>
      <c r="F104" s="99"/>
      <c r="G104" s="99"/>
      <c r="H104" s="100"/>
      <c r="I104" s="88"/>
    </row>
    <row r="105" spans="1:12" x14ac:dyDescent="0.25">
      <c r="A105" s="127"/>
      <c r="B105" s="291"/>
      <c r="C105" s="343"/>
      <c r="D105" s="343"/>
      <c r="E105" s="343"/>
      <c r="F105" s="106"/>
      <c r="G105" s="106"/>
      <c r="H105" s="128"/>
      <c r="I105" s="88"/>
    </row>
    <row r="106" spans="1:12" ht="22.5" customHeight="1" thickBot="1" x14ac:dyDescent="0.3">
      <c r="A106" s="16"/>
      <c r="B106" s="16"/>
      <c r="C106" s="16"/>
      <c r="D106" s="16"/>
      <c r="E106" s="16"/>
      <c r="F106" s="16"/>
      <c r="G106" s="16"/>
      <c r="H106" s="16"/>
      <c r="I106" s="8"/>
    </row>
    <row r="107" spans="1:12" x14ac:dyDescent="0.25">
      <c r="A107" s="101"/>
      <c r="B107" s="38" t="s">
        <v>484</v>
      </c>
      <c r="C107" s="102"/>
      <c r="D107" s="102"/>
      <c r="E107" s="38"/>
      <c r="F107" s="38"/>
      <c r="G107" s="38"/>
      <c r="H107" s="103"/>
      <c r="I107" s="104"/>
    </row>
    <row r="108" spans="1:12" x14ac:dyDescent="0.25">
      <c r="A108" s="105"/>
      <c r="B108" s="106"/>
      <c r="C108" s="155"/>
      <c r="D108" s="155"/>
      <c r="E108" s="155"/>
      <c r="F108" s="155"/>
      <c r="G108" s="155"/>
      <c r="H108" s="153" t="s">
        <v>457</v>
      </c>
      <c r="I108" s="107"/>
    </row>
    <row r="109" spans="1:12" x14ac:dyDescent="0.25">
      <c r="A109" s="105"/>
      <c r="B109" s="108" t="s">
        <v>485</v>
      </c>
      <c r="C109" s="109"/>
      <c r="D109" s="109"/>
      <c r="E109" s="109"/>
      <c r="F109" s="109"/>
      <c r="G109" s="110"/>
      <c r="H109" s="92"/>
      <c r="I109" s="107"/>
      <c r="L109" s="259"/>
    </row>
    <row r="110" spans="1:12" x14ac:dyDescent="0.25">
      <c r="A110" s="105"/>
      <c r="B110" s="111" t="s">
        <v>486</v>
      </c>
      <c r="C110" s="109"/>
      <c r="D110" s="109"/>
      <c r="E110" s="109"/>
      <c r="F110" s="109"/>
      <c r="G110" s="109"/>
      <c r="H110" s="92">
        <v>95231.86</v>
      </c>
      <c r="I110" s="107"/>
    </row>
    <row r="111" spans="1:12" x14ac:dyDescent="0.25">
      <c r="A111" s="105"/>
      <c r="B111" s="112" t="s">
        <v>2</v>
      </c>
      <c r="C111" s="109"/>
      <c r="D111" s="109"/>
      <c r="E111" s="109"/>
      <c r="F111" s="109"/>
      <c r="G111" s="109"/>
      <c r="H111" s="333">
        <v>95231.86</v>
      </c>
      <c r="I111" s="107"/>
    </row>
    <row r="112" spans="1:12" ht="15.75" thickBot="1" x14ac:dyDescent="0.3">
      <c r="A112" s="113"/>
      <c r="B112" s="97" t="s">
        <v>487</v>
      </c>
      <c r="C112" s="97"/>
      <c r="D112" s="114"/>
      <c r="E112" s="114"/>
      <c r="F112" s="99"/>
      <c r="G112" s="99"/>
      <c r="H112" s="115"/>
      <c r="I112" s="107"/>
    </row>
    <row r="113" spans="1:9" x14ac:dyDescent="0.25">
      <c r="A113" s="106"/>
      <c r="B113" s="291"/>
      <c r="C113" s="291"/>
      <c r="D113" s="41"/>
      <c r="E113" s="41"/>
      <c r="F113" s="106"/>
      <c r="G113" s="106"/>
      <c r="H113" s="344"/>
      <c r="I113" s="107"/>
    </row>
    <row r="114" spans="1:9" x14ac:dyDescent="0.25">
      <c r="A114" s="106"/>
      <c r="B114" s="291"/>
      <c r="C114" s="291"/>
      <c r="D114" s="41"/>
      <c r="E114" s="41"/>
      <c r="F114" s="106"/>
      <c r="G114" s="106"/>
      <c r="H114" s="344"/>
      <c r="I114" s="107"/>
    </row>
    <row r="115" spans="1:9" ht="37.5" customHeight="1" thickBot="1" x14ac:dyDescent="0.3">
      <c r="A115" s="41"/>
      <c r="B115" s="41"/>
      <c r="C115" s="41"/>
      <c r="D115" s="41"/>
      <c r="E115" s="41"/>
      <c r="F115" s="41"/>
      <c r="G115" s="41"/>
      <c r="H115" s="41"/>
      <c r="I115" s="39"/>
    </row>
    <row r="116" spans="1:9" x14ac:dyDescent="0.25">
      <c r="A116" s="2"/>
      <c r="B116" s="18" t="s">
        <v>488</v>
      </c>
      <c r="C116" s="4"/>
      <c r="D116" s="4"/>
      <c r="E116" s="4"/>
      <c r="F116" s="637" t="s">
        <v>457</v>
      </c>
      <c r="G116" s="638"/>
      <c r="H116" s="639"/>
      <c r="I116" s="39"/>
    </row>
    <row r="117" spans="1:9" x14ac:dyDescent="0.25">
      <c r="A117" s="40"/>
      <c r="B117" s="162" t="s">
        <v>489</v>
      </c>
      <c r="C117" s="116"/>
      <c r="D117" s="162"/>
      <c r="E117" s="117" t="s">
        <v>490</v>
      </c>
      <c r="F117" s="43" t="s">
        <v>464</v>
      </c>
      <c r="G117" s="43" t="s">
        <v>465</v>
      </c>
      <c r="H117" s="44" t="s">
        <v>466</v>
      </c>
      <c r="I117" s="39"/>
    </row>
    <row r="118" spans="1:9" x14ac:dyDescent="0.25">
      <c r="A118" s="118"/>
      <c r="B118" s="119" t="s">
        <v>491</v>
      </c>
      <c r="C118" s="162"/>
      <c r="D118" s="119"/>
      <c r="E118" s="251">
        <v>0</v>
      </c>
      <c r="F118" s="243">
        <v>0</v>
      </c>
      <c r="G118" s="248"/>
      <c r="H118" s="249"/>
      <c r="I118" s="120"/>
    </row>
    <row r="119" spans="1:9" x14ac:dyDescent="0.25">
      <c r="A119" s="105"/>
      <c r="B119" s="119" t="s">
        <v>492</v>
      </c>
      <c r="C119" s="119"/>
      <c r="D119" s="119"/>
      <c r="E119" s="251">
        <v>12</v>
      </c>
      <c r="F119" s="243">
        <v>3395962.89</v>
      </c>
      <c r="G119" s="250"/>
      <c r="H119" s="252"/>
      <c r="I119" s="107"/>
    </row>
    <row r="120" spans="1:9" x14ac:dyDescent="0.25">
      <c r="A120" s="105"/>
      <c r="B120" s="119" t="s">
        <v>493</v>
      </c>
      <c r="C120" s="119"/>
      <c r="D120" s="119"/>
      <c r="E120" s="251">
        <v>0</v>
      </c>
      <c r="F120" s="243">
        <v>0</v>
      </c>
      <c r="G120" s="251"/>
      <c r="H120" s="244"/>
      <c r="I120" s="107"/>
    </row>
    <row r="121" spans="1:9" x14ac:dyDescent="0.25">
      <c r="A121" s="105"/>
      <c r="B121" s="119" t="s">
        <v>494</v>
      </c>
      <c r="C121" s="119"/>
      <c r="D121" s="119"/>
      <c r="E121" s="251">
        <v>0</v>
      </c>
      <c r="F121" s="251">
        <v>0</v>
      </c>
      <c r="G121" s="251"/>
      <c r="H121" s="244"/>
      <c r="I121" s="107"/>
    </row>
    <row r="122" spans="1:9" x14ac:dyDescent="0.25">
      <c r="A122" s="105"/>
      <c r="B122" s="121" t="s">
        <v>495</v>
      </c>
      <c r="C122" s="119"/>
      <c r="D122" s="119"/>
      <c r="E122" s="250"/>
      <c r="F122" s="251">
        <v>95231.86</v>
      </c>
      <c r="G122" s="250"/>
      <c r="H122" s="252"/>
      <c r="I122" s="107"/>
    </row>
    <row r="123" spans="1:9" x14ac:dyDescent="0.25">
      <c r="A123" s="105"/>
      <c r="B123" s="121" t="s">
        <v>496</v>
      </c>
      <c r="C123" s="119"/>
      <c r="D123" s="119"/>
      <c r="E123" s="250"/>
      <c r="F123" s="250"/>
      <c r="G123" s="251"/>
      <c r="H123" s="244">
        <v>1270398.25</v>
      </c>
      <c r="I123" s="107"/>
    </row>
    <row r="124" spans="1:9" x14ac:dyDescent="0.25">
      <c r="A124" s="105"/>
      <c r="B124" s="121" t="s">
        <v>497</v>
      </c>
      <c r="C124" s="119"/>
      <c r="D124" s="119"/>
      <c r="E124" s="251"/>
      <c r="F124" s="250"/>
      <c r="G124" s="250"/>
      <c r="H124" s="244"/>
      <c r="I124" s="107"/>
    </row>
    <row r="125" spans="1:9" x14ac:dyDescent="0.25">
      <c r="A125" s="105"/>
      <c r="B125" s="122" t="s">
        <v>498</v>
      </c>
      <c r="C125" s="119"/>
      <c r="D125" s="122"/>
      <c r="E125" s="255">
        <f>SUM(E118:E124)</f>
        <v>12</v>
      </c>
      <c r="F125" s="246">
        <f>SUM(F118:F124)</f>
        <v>3491194.75</v>
      </c>
      <c r="G125" s="246"/>
      <c r="H125" s="256">
        <f>SUM(H118:H124)</f>
        <v>1270398.25</v>
      </c>
      <c r="I125" s="107"/>
    </row>
    <row r="126" spans="1:9" ht="15.75" thickBot="1" x14ac:dyDescent="0.3">
      <c r="A126" s="113"/>
      <c r="B126" s="123" t="s">
        <v>499</v>
      </c>
      <c r="C126" s="124"/>
      <c r="D126" s="123"/>
      <c r="E126" s="257">
        <v>12</v>
      </c>
      <c r="F126" s="640">
        <v>4761593</v>
      </c>
      <c r="G126" s="641"/>
      <c r="H126" s="642"/>
      <c r="I126" s="107"/>
    </row>
    <row r="127" spans="1:9" ht="15.75" thickBot="1" x14ac:dyDescent="0.3">
      <c r="A127" s="33"/>
      <c r="B127" s="33"/>
      <c r="C127" s="33"/>
      <c r="D127" s="33"/>
      <c r="E127" s="36"/>
      <c r="F127" s="36"/>
      <c r="G127" s="36"/>
      <c r="H127" s="36"/>
      <c r="I127" s="34"/>
    </row>
  </sheetData>
  <mergeCells count="48">
    <mergeCell ref="B68:C68"/>
    <mergeCell ref="D68:D69"/>
    <mergeCell ref="E68:E69"/>
    <mergeCell ref="F68:H68"/>
    <mergeCell ref="G48:H48"/>
    <mergeCell ref="G49:H49"/>
    <mergeCell ref="G50:H50"/>
    <mergeCell ref="G54:H54"/>
    <mergeCell ref="G55:H55"/>
    <mergeCell ref="C57:D57"/>
    <mergeCell ref="C58:D58"/>
    <mergeCell ref="G57:H57"/>
    <mergeCell ref="G58:H58"/>
    <mergeCell ref="E42:E43"/>
    <mergeCell ref="F42:F43"/>
    <mergeCell ref="G42:H43"/>
    <mergeCell ref="C43:D43"/>
    <mergeCell ref="G56:H56"/>
    <mergeCell ref="C54:D54"/>
    <mergeCell ref="C56:D56"/>
    <mergeCell ref="G44:H44"/>
    <mergeCell ref="G52:H52"/>
    <mergeCell ref="G53:H53"/>
    <mergeCell ref="G51:H51"/>
    <mergeCell ref="F126:H126"/>
    <mergeCell ref="B75:H75"/>
    <mergeCell ref="B82:C82"/>
    <mergeCell ref="D82:D83"/>
    <mergeCell ref="E82:E83"/>
    <mergeCell ref="F82:H82"/>
    <mergeCell ref="B88:G88"/>
    <mergeCell ref="F116:H116"/>
    <mergeCell ref="B16:C16"/>
    <mergeCell ref="G45:H45"/>
    <mergeCell ref="G46:H46"/>
    <mergeCell ref="G47:H47"/>
    <mergeCell ref="A2:H4"/>
    <mergeCell ref="B14:C14"/>
    <mergeCell ref="D14:D15"/>
    <mergeCell ref="E14:E15"/>
    <mergeCell ref="F14:F15"/>
    <mergeCell ref="G14:G15"/>
    <mergeCell ref="H14:H15"/>
    <mergeCell ref="F7:G7"/>
    <mergeCell ref="F8:G8"/>
    <mergeCell ref="F9:G9"/>
    <mergeCell ref="F10:G10"/>
    <mergeCell ref="B42:D42"/>
  </mergeCells>
  <pageMargins left="0.59055118110236227" right="0.11811023622047245" top="0.31496062992125984" bottom="0.35433070866141736" header="0.78740157480314965" footer="0.31496062992125984"/>
  <pageSetup paperSize="9" scale="6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4">
    <tabColor rgb="FF8F2980"/>
    <pageSetUpPr fitToPage="1"/>
  </sheetPr>
  <dimension ref="A1:K60"/>
  <sheetViews>
    <sheetView showGridLines="0" topLeftCell="A13" zoomScaleNormal="100" workbookViewId="0">
      <selection activeCell="C42" sqref="C42"/>
    </sheetView>
  </sheetViews>
  <sheetFormatPr defaultColWidth="9.140625" defaultRowHeight="12.75" x14ac:dyDescent="0.25"/>
  <cols>
    <col min="1" max="1" width="4.5703125" style="89" customWidth="1"/>
    <col min="2" max="2" width="9" style="89" customWidth="1"/>
    <col min="3" max="3" width="21.85546875" style="89" customWidth="1"/>
    <col min="4" max="4" width="15.140625" style="89" customWidth="1"/>
    <col min="5" max="5" width="21.7109375" style="89" customWidth="1"/>
    <col min="6" max="6" width="13.85546875" style="89" customWidth="1"/>
    <col min="7" max="7" width="12.7109375" style="89" customWidth="1"/>
    <col min="8" max="8" width="13.42578125" style="89" customWidth="1"/>
    <col min="9" max="9" width="14.28515625" style="89" customWidth="1"/>
    <col min="10" max="10" width="23.28515625" style="89" customWidth="1"/>
    <col min="11" max="11" width="4.140625" style="131" customWidth="1"/>
    <col min="12" max="16384" width="9.140625" style="89"/>
  </cols>
  <sheetData>
    <row r="1" spans="1:11" s="127" customFormat="1" ht="13.5" thickBot="1" x14ac:dyDescent="0.25">
      <c r="A1" s="1"/>
      <c r="B1" s="1"/>
      <c r="C1" s="1"/>
      <c r="D1" s="1"/>
      <c r="E1" s="1"/>
      <c r="F1" s="1"/>
      <c r="G1" s="1"/>
      <c r="H1" s="1"/>
      <c r="I1" s="1"/>
      <c r="J1" s="125"/>
      <c r="K1" s="126"/>
    </row>
    <row r="2" spans="1:11" ht="16.5" customHeight="1" x14ac:dyDescent="0.25">
      <c r="A2" s="2"/>
      <c r="B2" s="3" t="s">
        <v>618</v>
      </c>
      <c r="C2" s="4"/>
      <c r="D2" s="4"/>
      <c r="E2" s="4"/>
      <c r="F2" s="4"/>
      <c r="G2" s="4"/>
      <c r="H2" s="4"/>
      <c r="I2" s="5"/>
      <c r="J2" s="127"/>
      <c r="K2" s="128"/>
    </row>
    <row r="3" spans="1:11" x14ac:dyDescent="0.2">
      <c r="A3" s="7"/>
      <c r="B3" s="620" t="s">
        <v>619</v>
      </c>
      <c r="C3" s="620"/>
      <c r="D3" s="620"/>
      <c r="E3" s="620"/>
      <c r="F3" s="620"/>
      <c r="G3" s="620"/>
      <c r="H3" s="16"/>
      <c r="I3" s="8"/>
    </row>
    <row r="4" spans="1:11" x14ac:dyDescent="0.2">
      <c r="A4" s="7"/>
      <c r="B4" s="620"/>
      <c r="C4" s="620"/>
      <c r="D4" s="620"/>
      <c r="E4" s="620"/>
      <c r="F4" s="620"/>
      <c r="G4" s="620"/>
      <c r="H4" s="16"/>
      <c r="I4" s="8"/>
    </row>
    <row r="5" spans="1:11" x14ac:dyDescent="0.2">
      <c r="A5" s="7"/>
      <c r="B5" s="620"/>
      <c r="C5" s="620"/>
      <c r="D5" s="620"/>
      <c r="E5" s="620"/>
      <c r="F5" s="620"/>
      <c r="G5" s="620"/>
      <c r="H5" s="16"/>
      <c r="I5" s="8"/>
    </row>
    <row r="6" spans="1:11" x14ac:dyDescent="0.2">
      <c r="A6" s="7"/>
      <c r="B6" s="620"/>
      <c r="C6" s="620"/>
      <c r="D6" s="620"/>
      <c r="E6" s="620"/>
      <c r="F6" s="620"/>
      <c r="G6" s="620"/>
      <c r="H6" s="16"/>
      <c r="I6" s="8"/>
    </row>
    <row r="7" spans="1:11" x14ac:dyDescent="0.2">
      <c r="A7" s="7"/>
      <c r="B7" s="346"/>
      <c r="C7" s="346"/>
      <c r="D7" s="346"/>
      <c r="E7" s="346"/>
      <c r="F7" s="346"/>
      <c r="G7" s="346"/>
      <c r="H7" s="16"/>
      <c r="I7" s="8"/>
    </row>
    <row r="8" spans="1:11" ht="15" x14ac:dyDescent="0.25">
      <c r="A8" s="9"/>
      <c r="B8" s="10" t="s">
        <v>0</v>
      </c>
      <c r="C8" s="12"/>
      <c r="D8" s="10"/>
      <c r="E8" s="10"/>
      <c r="F8" s="132" t="s">
        <v>501</v>
      </c>
      <c r="G8" s="132"/>
      <c r="H8" s="132"/>
      <c r="I8" s="14"/>
    </row>
    <row r="9" spans="1:11" ht="15" x14ac:dyDescent="0.25">
      <c r="A9" s="9"/>
      <c r="B9" s="10"/>
      <c r="C9" s="10"/>
      <c r="D9" s="10"/>
      <c r="E9" s="10"/>
      <c r="F9" s="133"/>
      <c r="G9" s="133"/>
      <c r="H9" s="133"/>
      <c r="I9" s="14"/>
    </row>
    <row r="10" spans="1:11" ht="15" x14ac:dyDescent="0.25">
      <c r="A10" s="9"/>
      <c r="B10" s="10"/>
      <c r="C10" s="10"/>
      <c r="D10" s="10"/>
      <c r="E10" s="10"/>
      <c r="F10" s="133" t="s">
        <v>502</v>
      </c>
      <c r="G10" s="132" t="s">
        <v>607</v>
      </c>
      <c r="H10" s="133"/>
      <c r="I10" s="14"/>
    </row>
    <row r="11" spans="1:11" ht="15" x14ac:dyDescent="0.25">
      <c r="A11" s="9"/>
      <c r="B11" s="10"/>
      <c r="C11" s="10"/>
      <c r="D11" s="10"/>
      <c r="E11" s="10"/>
      <c r="F11" s="133" t="s">
        <v>503</v>
      </c>
      <c r="G11" s="132">
        <v>5078712321</v>
      </c>
      <c r="H11" s="133"/>
      <c r="I11" s="14"/>
    </row>
    <row r="12" spans="1:11" ht="15" x14ac:dyDescent="0.25">
      <c r="A12" s="9"/>
      <c r="B12" s="10"/>
      <c r="C12" s="10"/>
      <c r="D12" s="10"/>
      <c r="E12" s="10"/>
      <c r="F12" s="133" t="s">
        <v>504</v>
      </c>
      <c r="G12" s="134" t="s">
        <v>608</v>
      </c>
      <c r="H12" s="133"/>
      <c r="I12" s="14"/>
    </row>
    <row r="13" spans="1:11" ht="15" x14ac:dyDescent="0.25">
      <c r="A13" s="9"/>
      <c r="B13" s="10"/>
      <c r="C13" s="10"/>
      <c r="D13" s="10"/>
      <c r="E13" s="10"/>
      <c r="F13" s="133" t="s">
        <v>505</v>
      </c>
      <c r="G13" s="134" t="s">
        <v>609</v>
      </c>
      <c r="H13" s="133"/>
      <c r="I13" s="14"/>
    </row>
    <row r="14" spans="1:11" x14ac:dyDescent="0.2">
      <c r="A14" s="9"/>
      <c r="B14" s="10"/>
      <c r="C14" s="10"/>
      <c r="D14" s="10"/>
      <c r="E14" s="10"/>
      <c r="F14" s="13"/>
      <c r="G14" s="10"/>
      <c r="H14" s="10"/>
      <c r="I14" s="14"/>
    </row>
    <row r="15" spans="1:11" ht="13.5" thickBot="1" x14ac:dyDescent="0.25">
      <c r="A15" s="7"/>
      <c r="B15" s="16"/>
      <c r="C15" s="16"/>
      <c r="D15" s="16"/>
      <c r="E15" s="16"/>
      <c r="F15" s="16"/>
      <c r="G15" s="16"/>
      <c r="H15" s="16"/>
      <c r="I15" s="8"/>
    </row>
    <row r="16" spans="1:11" x14ac:dyDescent="0.2">
      <c r="A16" s="7"/>
      <c r="B16" s="17"/>
      <c r="C16" s="19"/>
      <c r="D16" s="19"/>
      <c r="E16" s="19"/>
      <c r="F16" s="19"/>
      <c r="G16" s="19"/>
      <c r="H16" s="19"/>
      <c r="I16" s="20"/>
    </row>
    <row r="17" spans="1:9" x14ac:dyDescent="0.2">
      <c r="A17" s="7"/>
      <c r="B17" s="9" t="s">
        <v>620</v>
      </c>
      <c r="C17" s="16"/>
      <c r="D17" s="16"/>
      <c r="E17" s="16"/>
      <c r="F17" s="16"/>
      <c r="G17" s="16"/>
      <c r="H17" s="16"/>
      <c r="I17" s="8"/>
    </row>
    <row r="18" spans="1:9" x14ac:dyDescent="0.2">
      <c r="A18" s="7"/>
      <c r="B18" s="7"/>
      <c r="C18" s="10"/>
      <c r="D18" s="16"/>
      <c r="E18" s="16"/>
      <c r="F18" s="16"/>
      <c r="G18" s="372"/>
      <c r="H18" s="372"/>
      <c r="I18" s="374"/>
    </row>
    <row r="19" spans="1:9" x14ac:dyDescent="0.2">
      <c r="A19" s="7"/>
      <c r="B19" s="754" t="s">
        <v>621</v>
      </c>
      <c r="C19" s="685" t="s">
        <v>454</v>
      </c>
      <c r="D19" s="755"/>
      <c r="E19" s="686"/>
      <c r="F19" s="656" t="s">
        <v>633</v>
      </c>
      <c r="G19" s="656" t="s">
        <v>506</v>
      </c>
      <c r="H19" s="656" t="s">
        <v>507</v>
      </c>
      <c r="I19" s="747" t="s">
        <v>634</v>
      </c>
    </row>
    <row r="20" spans="1:9" ht="38.25" x14ac:dyDescent="0.2">
      <c r="A20" s="7"/>
      <c r="B20" s="754"/>
      <c r="C20" s="362" t="s">
        <v>628</v>
      </c>
      <c r="D20" s="349" t="s">
        <v>458</v>
      </c>
      <c r="E20" s="347" t="s">
        <v>459</v>
      </c>
      <c r="F20" s="656"/>
      <c r="G20" s="656"/>
      <c r="H20" s="656"/>
      <c r="I20" s="747"/>
    </row>
    <row r="21" spans="1:9" x14ac:dyDescent="0.2">
      <c r="A21" s="7"/>
      <c r="B21" s="359"/>
      <c r="C21" s="363"/>
      <c r="D21" s="348"/>
      <c r="E21" s="348"/>
      <c r="F21" s="348"/>
      <c r="G21" s="348"/>
      <c r="H21" s="348"/>
      <c r="I21" s="129"/>
    </row>
    <row r="22" spans="1:9" x14ac:dyDescent="0.2">
      <c r="A22" s="7"/>
      <c r="B22" s="359"/>
      <c r="C22" s="363"/>
      <c r="D22" s="348"/>
      <c r="E22" s="348"/>
      <c r="F22" s="348"/>
      <c r="G22" s="348"/>
      <c r="H22" s="348"/>
      <c r="I22" s="129"/>
    </row>
    <row r="23" spans="1:9" x14ac:dyDescent="0.2">
      <c r="A23" s="7"/>
      <c r="B23" s="359"/>
      <c r="C23" s="363"/>
      <c r="D23" s="348"/>
      <c r="E23" s="348"/>
      <c r="F23" s="348"/>
      <c r="G23" s="348"/>
      <c r="H23" s="348"/>
      <c r="I23" s="129"/>
    </row>
    <row r="24" spans="1:9" x14ac:dyDescent="0.2">
      <c r="A24" s="7"/>
      <c r="B24" s="359"/>
      <c r="C24" s="363"/>
      <c r="D24" s="348"/>
      <c r="E24" s="348"/>
      <c r="F24" s="348"/>
      <c r="G24" s="348"/>
      <c r="H24" s="348"/>
      <c r="I24" s="129"/>
    </row>
    <row r="25" spans="1:9" x14ac:dyDescent="0.2">
      <c r="A25" s="7"/>
      <c r="B25" s="359"/>
      <c r="C25" s="363"/>
      <c r="D25" s="348"/>
      <c r="E25" s="348"/>
      <c r="F25" s="348"/>
      <c r="G25" s="348"/>
      <c r="H25" s="348"/>
      <c r="I25" s="129"/>
    </row>
    <row r="26" spans="1:9" x14ac:dyDescent="0.2">
      <c r="A26" s="7"/>
      <c r="B26" s="359"/>
      <c r="C26" s="363"/>
      <c r="D26" s="348"/>
      <c r="E26" s="348"/>
      <c r="F26" s="348"/>
      <c r="G26" s="348"/>
      <c r="H26" s="348"/>
      <c r="I26" s="129"/>
    </row>
    <row r="27" spans="1:9" x14ac:dyDescent="0.2">
      <c r="A27" s="7"/>
      <c r="B27" s="359"/>
      <c r="C27" s="363"/>
      <c r="D27" s="348"/>
      <c r="E27" s="348"/>
      <c r="F27" s="348"/>
      <c r="G27" s="348"/>
      <c r="H27" s="348"/>
      <c r="I27" s="129"/>
    </row>
    <row r="28" spans="1:9" x14ac:dyDescent="0.2">
      <c r="A28" s="7"/>
      <c r="B28" s="359"/>
      <c r="C28" s="363"/>
      <c r="D28" s="348"/>
      <c r="E28" s="348"/>
      <c r="F28" s="348"/>
      <c r="G28" s="348"/>
      <c r="H28" s="348"/>
      <c r="I28" s="129"/>
    </row>
    <row r="29" spans="1:9" x14ac:dyDescent="0.2">
      <c r="A29" s="7"/>
      <c r="B29" s="359"/>
      <c r="C29" s="363"/>
      <c r="D29" s="348"/>
      <c r="E29" s="348"/>
      <c r="F29" s="348"/>
      <c r="G29" s="348"/>
      <c r="H29" s="348"/>
      <c r="I29" s="129"/>
    </row>
    <row r="30" spans="1:9" x14ac:dyDescent="0.2">
      <c r="A30" s="7"/>
      <c r="B30" s="359"/>
      <c r="C30" s="363"/>
      <c r="D30" s="348"/>
      <c r="E30" s="348"/>
      <c r="F30" s="348"/>
      <c r="G30" s="348"/>
      <c r="H30" s="348"/>
      <c r="I30" s="129"/>
    </row>
    <row r="31" spans="1:9" x14ac:dyDescent="0.2">
      <c r="A31" s="7"/>
      <c r="B31" s="359"/>
      <c r="C31" s="363"/>
      <c r="D31" s="348"/>
      <c r="E31" s="348"/>
      <c r="F31" s="348"/>
      <c r="G31" s="348"/>
      <c r="H31" s="348"/>
      <c r="I31" s="129"/>
    </row>
    <row r="32" spans="1:9" x14ac:dyDescent="0.2">
      <c r="A32" s="7"/>
      <c r="B32" s="359"/>
      <c r="C32" s="363"/>
      <c r="D32" s="348"/>
      <c r="E32" s="348"/>
      <c r="F32" s="348"/>
      <c r="G32" s="348"/>
      <c r="H32" s="348"/>
      <c r="I32" s="129"/>
    </row>
    <row r="33" spans="1:9" x14ac:dyDescent="0.2">
      <c r="A33" s="7"/>
      <c r="B33" s="360" t="s">
        <v>460</v>
      </c>
      <c r="C33" s="364"/>
      <c r="D33" s="364"/>
      <c r="E33" s="364"/>
      <c r="F33" s="364"/>
      <c r="G33" s="364"/>
      <c r="H33" s="364"/>
      <c r="I33" s="375"/>
    </row>
    <row r="34" spans="1:9" x14ac:dyDescent="0.2">
      <c r="A34" s="7"/>
      <c r="B34" s="361" t="s">
        <v>622</v>
      </c>
      <c r="C34" s="16"/>
      <c r="D34" s="31"/>
      <c r="E34" s="31"/>
      <c r="F34" s="31"/>
      <c r="G34" s="16"/>
      <c r="H34" s="373"/>
      <c r="I34" s="8"/>
    </row>
    <row r="35" spans="1:9" x14ac:dyDescent="0.2">
      <c r="A35" s="7"/>
      <c r="B35" s="748" t="s">
        <v>623</v>
      </c>
      <c r="C35" s="749"/>
      <c r="D35" s="749"/>
      <c r="E35" s="749"/>
      <c r="F35" s="749"/>
      <c r="G35" s="749"/>
      <c r="H35" s="749"/>
      <c r="I35" s="750"/>
    </row>
    <row r="36" spans="1:9" x14ac:dyDescent="0.2">
      <c r="A36" s="7"/>
      <c r="B36" s="748" t="s">
        <v>624</v>
      </c>
      <c r="C36" s="749"/>
      <c r="D36" s="749"/>
      <c r="E36" s="749"/>
      <c r="F36" s="749"/>
      <c r="G36" s="749"/>
      <c r="H36" s="749"/>
      <c r="I36" s="750"/>
    </row>
    <row r="37" spans="1:9" x14ac:dyDescent="0.2">
      <c r="A37" s="7"/>
      <c r="B37" s="748" t="s">
        <v>625</v>
      </c>
      <c r="C37" s="749"/>
      <c r="D37" s="749"/>
      <c r="E37" s="749"/>
      <c r="F37" s="749"/>
      <c r="G37" s="749"/>
      <c r="H37" s="749"/>
      <c r="I37" s="750"/>
    </row>
    <row r="38" spans="1:9" x14ac:dyDescent="0.2">
      <c r="A38" s="7"/>
      <c r="B38" s="751" t="s">
        <v>626</v>
      </c>
      <c r="C38" s="752"/>
      <c r="D38" s="752"/>
      <c r="E38" s="752"/>
      <c r="F38" s="752"/>
      <c r="G38" s="752"/>
      <c r="H38" s="752"/>
      <c r="I38" s="753"/>
    </row>
    <row r="39" spans="1:9" ht="13.5" thickBot="1" x14ac:dyDescent="0.25">
      <c r="A39" s="7"/>
      <c r="B39" s="32" t="s">
        <v>627</v>
      </c>
      <c r="C39" s="33"/>
      <c r="D39" s="36"/>
      <c r="E39" s="36"/>
      <c r="F39" s="36"/>
      <c r="G39" s="36"/>
      <c r="H39" s="33"/>
      <c r="I39" s="34"/>
    </row>
    <row r="40" spans="1:9" ht="13.5" thickBot="1" x14ac:dyDescent="0.25">
      <c r="A40" s="40"/>
      <c r="B40" s="41"/>
      <c r="C40" s="10"/>
      <c r="D40" s="41"/>
      <c r="E40" s="41"/>
      <c r="F40" s="41"/>
      <c r="G40" s="41"/>
      <c r="H40" s="41"/>
      <c r="I40" s="39"/>
    </row>
    <row r="41" spans="1:9" x14ac:dyDescent="0.2">
      <c r="A41" s="40"/>
      <c r="B41" s="2"/>
      <c r="C41" s="18" t="s">
        <v>629</v>
      </c>
      <c r="D41" s="4"/>
      <c r="E41" s="4"/>
      <c r="F41" s="4"/>
      <c r="G41" s="5"/>
      <c r="H41" s="41"/>
      <c r="I41" s="39"/>
    </row>
    <row r="42" spans="1:9" ht="25.5" x14ac:dyDescent="0.2">
      <c r="A42" s="40"/>
      <c r="B42" s="118"/>
      <c r="C42" s="365" t="s">
        <v>630</v>
      </c>
      <c r="D42" s="367"/>
      <c r="E42" s="367"/>
      <c r="F42" s="370" t="s">
        <v>508</v>
      </c>
      <c r="G42" s="350" t="s">
        <v>500</v>
      </c>
      <c r="H42" s="41"/>
      <c r="I42" s="39"/>
    </row>
    <row r="43" spans="1:9" x14ac:dyDescent="0.2">
      <c r="A43" s="40"/>
      <c r="B43" s="105"/>
      <c r="C43" s="366" t="s">
        <v>491</v>
      </c>
      <c r="D43" s="368"/>
      <c r="E43" s="368"/>
      <c r="F43" s="371"/>
      <c r="G43" s="92"/>
      <c r="H43" s="41"/>
      <c r="I43" s="39"/>
    </row>
    <row r="44" spans="1:9" x14ac:dyDescent="0.25">
      <c r="A44" s="118"/>
      <c r="B44" s="105"/>
      <c r="C44" s="108" t="s">
        <v>492</v>
      </c>
      <c r="D44" s="109"/>
      <c r="E44" s="109"/>
      <c r="F44" s="371"/>
      <c r="G44" s="92"/>
      <c r="H44" s="13"/>
      <c r="I44" s="120"/>
    </row>
    <row r="45" spans="1:9" x14ac:dyDescent="0.25">
      <c r="A45" s="105"/>
      <c r="B45" s="105"/>
      <c r="C45" s="108" t="s">
        <v>631</v>
      </c>
      <c r="D45" s="109"/>
      <c r="E45" s="109"/>
      <c r="F45" s="371"/>
      <c r="G45" s="92"/>
      <c r="H45" s="106"/>
      <c r="I45" s="107"/>
    </row>
    <row r="46" spans="1:9" x14ac:dyDescent="0.25">
      <c r="A46" s="105"/>
      <c r="B46" s="105"/>
      <c r="C46" s="108" t="s">
        <v>632</v>
      </c>
      <c r="D46" s="109"/>
      <c r="E46" s="109"/>
      <c r="F46" s="371"/>
      <c r="G46" s="92"/>
      <c r="H46" s="106"/>
      <c r="I46" s="107"/>
    </row>
    <row r="47" spans="1:9" x14ac:dyDescent="0.25">
      <c r="A47" s="105"/>
      <c r="B47" s="105"/>
      <c r="C47" s="112" t="s">
        <v>2</v>
      </c>
      <c r="D47" s="369"/>
      <c r="E47" s="369"/>
      <c r="F47" s="371"/>
      <c r="G47" s="92"/>
      <c r="H47" s="106"/>
      <c r="I47" s="107"/>
    </row>
    <row r="48" spans="1:9" ht="13.5" thickBot="1" x14ac:dyDescent="0.25">
      <c r="A48" s="105"/>
      <c r="B48" s="32"/>
      <c r="C48" s="33"/>
      <c r="D48" s="33"/>
      <c r="E48" s="33"/>
      <c r="F48" s="33"/>
      <c r="G48" s="34"/>
      <c r="H48" s="106"/>
      <c r="I48" s="107"/>
    </row>
    <row r="49" spans="1:9" x14ac:dyDescent="0.2">
      <c r="A49" s="105"/>
      <c r="B49" s="19"/>
      <c r="C49" s="19"/>
      <c r="D49" s="19"/>
      <c r="E49" s="19"/>
      <c r="F49" s="19"/>
      <c r="G49" s="19"/>
      <c r="H49" s="106"/>
      <c r="I49" s="107"/>
    </row>
    <row r="50" spans="1:9" ht="13.5" thickBot="1" x14ac:dyDescent="0.25">
      <c r="A50" s="32"/>
      <c r="B50" s="33"/>
      <c r="C50" s="33"/>
      <c r="D50" s="33"/>
      <c r="E50" s="33"/>
      <c r="F50" s="33"/>
      <c r="G50" s="33"/>
      <c r="H50" s="33"/>
      <c r="I50" s="34"/>
    </row>
    <row r="51" spans="1:9" x14ac:dyDescent="0.2">
      <c r="A51" s="1"/>
      <c r="B51" s="1"/>
      <c r="C51" s="1"/>
      <c r="D51" s="1"/>
      <c r="E51" s="1"/>
      <c r="F51" s="1"/>
      <c r="G51" s="1"/>
      <c r="H51" s="1"/>
      <c r="I51" s="1"/>
    </row>
    <row r="52" spans="1:9" x14ac:dyDescent="0.2">
      <c r="A52" s="1"/>
      <c r="B52" s="1"/>
      <c r="C52" s="1"/>
      <c r="D52" s="1"/>
      <c r="E52" s="1"/>
      <c r="F52" s="1"/>
      <c r="G52" s="1"/>
      <c r="H52" s="1"/>
      <c r="I52" s="1"/>
    </row>
    <row r="53" spans="1:9" x14ac:dyDescent="0.2">
      <c r="A53" s="1"/>
      <c r="B53" s="1"/>
      <c r="C53" s="1"/>
      <c r="D53" s="1"/>
      <c r="E53" s="1"/>
      <c r="F53" s="1"/>
      <c r="G53" s="1"/>
      <c r="H53" s="1"/>
      <c r="I53" s="1"/>
    </row>
    <row r="54" spans="1:9" x14ac:dyDescent="0.2">
      <c r="A54" s="1"/>
      <c r="B54" s="1"/>
      <c r="C54" s="1"/>
      <c r="D54" s="1"/>
      <c r="E54" s="1"/>
      <c r="F54" s="1"/>
      <c r="G54" s="1"/>
      <c r="H54" s="1"/>
      <c r="I54" s="1"/>
    </row>
    <row r="55" spans="1:9" x14ac:dyDescent="0.2">
      <c r="A55" s="1"/>
      <c r="B55" s="1"/>
      <c r="C55" s="1"/>
      <c r="D55" s="1"/>
      <c r="E55" s="1"/>
      <c r="F55" s="1"/>
      <c r="G55" s="1"/>
      <c r="H55" s="1"/>
      <c r="I55" s="1"/>
    </row>
    <row r="56" spans="1:9" x14ac:dyDescent="0.2">
      <c r="A56" s="1"/>
      <c r="B56" s="1"/>
      <c r="C56" s="1"/>
      <c r="D56" s="1"/>
      <c r="E56" s="1"/>
      <c r="F56" s="1"/>
      <c r="G56" s="1"/>
      <c r="H56" s="1"/>
      <c r="I56" s="1"/>
    </row>
    <row r="57" spans="1:9" x14ac:dyDescent="0.2">
      <c r="A57" s="1"/>
      <c r="B57" s="1"/>
      <c r="C57" s="1"/>
      <c r="D57" s="1"/>
      <c r="E57" s="1"/>
      <c r="F57" s="1"/>
      <c r="G57" s="1"/>
      <c r="H57" s="1"/>
      <c r="I57" s="1"/>
    </row>
    <row r="58" spans="1:9" x14ac:dyDescent="0.2">
      <c r="A58" s="1"/>
      <c r="B58" s="1"/>
      <c r="C58" s="1"/>
      <c r="D58" s="1"/>
      <c r="E58" s="1"/>
      <c r="F58" s="1"/>
      <c r="G58" s="1"/>
      <c r="H58" s="1"/>
      <c r="I58" s="1"/>
    </row>
    <row r="59" spans="1:9" x14ac:dyDescent="0.2">
      <c r="A59" s="1"/>
      <c r="B59" s="1"/>
      <c r="C59" s="1"/>
      <c r="D59" s="1"/>
      <c r="E59" s="1"/>
      <c r="F59" s="1"/>
      <c r="G59" s="1"/>
      <c r="H59" s="1"/>
      <c r="I59" s="1"/>
    </row>
    <row r="60" spans="1:9" x14ac:dyDescent="0.2">
      <c r="A60" s="1"/>
      <c r="B60" s="1"/>
      <c r="C60" s="1"/>
      <c r="D60" s="1"/>
      <c r="E60" s="1"/>
      <c r="F60" s="1"/>
      <c r="G60" s="1"/>
      <c r="H60" s="1"/>
      <c r="I60" s="1"/>
    </row>
  </sheetData>
  <mergeCells count="11">
    <mergeCell ref="B38:I38"/>
    <mergeCell ref="B19:B20"/>
    <mergeCell ref="C19:E19"/>
    <mergeCell ref="F19:F20"/>
    <mergeCell ref="G19:G20"/>
    <mergeCell ref="H19:H20"/>
    <mergeCell ref="B3:G6"/>
    <mergeCell ref="I19:I20"/>
    <mergeCell ref="B35:I35"/>
    <mergeCell ref="B36:I36"/>
    <mergeCell ref="B37:I37"/>
  </mergeCells>
  <printOptions horizontalCentered="1" verticalCentered="1"/>
  <pageMargins left="0.35433070866141736" right="0.35433070866141736" top="0.39370078740157483" bottom="0.39370078740157483" header="0.51181102362204722" footer="0.39"/>
  <pageSetup paperSize="9" scale="3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5">
    <tabColor theme="5" tint="-0.249977111117893"/>
  </sheetPr>
  <dimension ref="A1:K32"/>
  <sheetViews>
    <sheetView showGridLines="0" zoomScaleNormal="100" zoomScaleSheetLayoutView="90" workbookViewId="0">
      <selection activeCell="N31" sqref="N31"/>
    </sheetView>
  </sheetViews>
  <sheetFormatPr defaultColWidth="9.140625" defaultRowHeight="12.75" x14ac:dyDescent="0.2"/>
  <cols>
    <col min="1" max="1" width="3" style="1" customWidth="1"/>
    <col min="2" max="2" width="2" style="1" customWidth="1"/>
    <col min="3" max="3" width="10.28515625" style="1" customWidth="1"/>
    <col min="4" max="4" width="2.140625" style="1" customWidth="1"/>
    <col min="5" max="5" width="10.140625" style="1" customWidth="1"/>
    <col min="6" max="6" width="10.42578125" style="1" customWidth="1"/>
    <col min="7" max="7" width="22.28515625" style="1" customWidth="1"/>
    <col min="8" max="8" width="25.140625" style="1" customWidth="1"/>
    <col min="9" max="9" width="6.140625" style="1" customWidth="1"/>
    <col min="10" max="10" width="10.140625" style="1" customWidth="1"/>
    <col min="11" max="11" width="34" style="1" customWidth="1"/>
    <col min="12" max="16384" width="9.140625" style="1"/>
  </cols>
  <sheetData>
    <row r="1" spans="1:11" ht="13.5" thickBot="1" x14ac:dyDescent="0.25"/>
    <row r="2" spans="1:11" x14ac:dyDescent="0.2">
      <c r="B2" s="17"/>
      <c r="C2" s="19"/>
      <c r="D2" s="19"/>
      <c r="E2" s="19"/>
      <c r="F2" s="19"/>
      <c r="G2" s="19"/>
      <c r="H2" s="19"/>
      <c r="I2" s="19"/>
      <c r="J2" s="19"/>
      <c r="K2" s="19"/>
    </row>
    <row r="3" spans="1:11" ht="15.75" x14ac:dyDescent="0.25">
      <c r="A3" s="6"/>
      <c r="B3" s="40"/>
      <c r="C3" s="351" t="s">
        <v>614</v>
      </c>
      <c r="D3" s="41"/>
      <c r="E3" s="41"/>
      <c r="F3" s="41"/>
      <c r="G3" s="41"/>
      <c r="H3" s="41"/>
      <c r="I3" s="41"/>
      <c r="J3" s="41"/>
      <c r="K3" s="41"/>
    </row>
    <row r="4" spans="1:11" x14ac:dyDescent="0.2">
      <c r="B4" s="7"/>
      <c r="C4" s="16"/>
      <c r="D4" s="135"/>
      <c r="E4" s="758" t="s">
        <v>1012</v>
      </c>
      <c r="F4" s="758"/>
      <c r="G4" s="758"/>
      <c r="H4" s="758"/>
      <c r="I4" s="758"/>
      <c r="J4" s="758"/>
      <c r="K4" s="758"/>
    </row>
    <row r="5" spans="1:11" x14ac:dyDescent="0.2">
      <c r="A5" s="6"/>
      <c r="B5" s="40"/>
      <c r="C5" s="41"/>
      <c r="D5" s="136"/>
      <c r="E5" s="759"/>
      <c r="F5" s="759"/>
      <c r="G5" s="759"/>
      <c r="H5" s="759"/>
      <c r="I5" s="759"/>
      <c r="J5" s="759"/>
      <c r="K5" s="759"/>
    </row>
    <row r="6" spans="1:11" x14ac:dyDescent="0.2">
      <c r="B6" s="7"/>
      <c r="C6" s="16"/>
      <c r="D6" s="16"/>
      <c r="E6" s="16"/>
      <c r="F6" s="16"/>
      <c r="G6" s="16"/>
      <c r="H6" s="16"/>
      <c r="I6" s="16"/>
      <c r="J6" s="16"/>
      <c r="K6" s="16"/>
    </row>
    <row r="7" spans="1:11" x14ac:dyDescent="0.2">
      <c r="A7" s="11"/>
      <c r="B7" s="9"/>
      <c r="C7" s="352" t="s">
        <v>0</v>
      </c>
      <c r="D7" s="10" t="s">
        <v>509</v>
      </c>
      <c r="E7" s="12" t="s">
        <v>174</v>
      </c>
      <c r="F7" s="12"/>
      <c r="G7" s="12"/>
      <c r="H7" s="10"/>
      <c r="I7" s="10"/>
      <c r="J7" s="12" t="s">
        <v>501</v>
      </c>
      <c r="K7" s="12"/>
    </row>
    <row r="8" spans="1:11" x14ac:dyDescent="0.2">
      <c r="A8" s="11"/>
      <c r="B8" s="9"/>
      <c r="C8" s="10"/>
      <c r="D8" s="10"/>
      <c r="E8" s="10"/>
      <c r="F8" s="10"/>
      <c r="G8" s="10"/>
      <c r="H8" s="10"/>
      <c r="I8" s="10"/>
      <c r="J8" s="10"/>
      <c r="K8" s="10"/>
    </row>
    <row r="9" spans="1:11" x14ac:dyDescent="0.2">
      <c r="A9" s="11"/>
      <c r="B9" s="9"/>
      <c r="C9" s="10"/>
      <c r="D9" s="10"/>
      <c r="E9" s="10"/>
      <c r="F9" s="10"/>
      <c r="G9" s="10"/>
      <c r="H9" s="10"/>
      <c r="I9" s="10"/>
      <c r="J9" s="137" t="s">
        <v>510</v>
      </c>
      <c r="K9" s="353" t="s">
        <v>607</v>
      </c>
    </row>
    <row r="10" spans="1:11" ht="25.5" x14ac:dyDescent="0.2">
      <c r="A10" s="11"/>
      <c r="B10" s="9"/>
      <c r="C10" s="10"/>
      <c r="D10" s="10"/>
      <c r="E10" s="10"/>
      <c r="F10" s="10"/>
      <c r="G10" s="10"/>
      <c r="H10" s="10"/>
      <c r="I10" s="10"/>
      <c r="J10" s="137" t="s">
        <v>1020</v>
      </c>
      <c r="K10" s="354">
        <v>5078712321</v>
      </c>
    </row>
    <row r="11" spans="1:11" ht="25.5" x14ac:dyDescent="0.2">
      <c r="A11" s="11"/>
      <c r="B11" s="9"/>
      <c r="C11" s="10"/>
      <c r="D11" s="10"/>
      <c r="E11" s="10"/>
      <c r="F11" s="10"/>
      <c r="G11" s="10"/>
      <c r="H11" s="10"/>
      <c r="I11" s="10"/>
      <c r="J11" s="137" t="s">
        <v>1021</v>
      </c>
      <c r="K11" s="353" t="s">
        <v>608</v>
      </c>
    </row>
    <row r="12" spans="1:11" x14ac:dyDescent="0.2">
      <c r="A12" s="11"/>
      <c r="B12" s="9"/>
      <c r="C12" s="10"/>
      <c r="D12" s="10"/>
      <c r="E12" s="10"/>
      <c r="F12" s="10"/>
      <c r="G12" s="10"/>
      <c r="H12" s="10"/>
      <c r="I12" s="10"/>
      <c r="J12" s="137" t="s">
        <v>511</v>
      </c>
      <c r="K12" s="353"/>
    </row>
    <row r="13" spans="1:11" x14ac:dyDescent="0.2">
      <c r="A13" s="11"/>
      <c r="B13" s="9"/>
      <c r="C13" s="10"/>
      <c r="D13" s="10"/>
      <c r="E13" s="10"/>
      <c r="F13" s="10"/>
      <c r="G13" s="10"/>
      <c r="H13" s="10"/>
      <c r="I13" s="10"/>
      <c r="J13" s="137" t="s">
        <v>512</v>
      </c>
      <c r="K13" s="353" t="s">
        <v>609</v>
      </c>
    </row>
    <row r="14" spans="1:11" ht="13.5" thickBot="1" x14ac:dyDescent="0.25">
      <c r="B14" s="7"/>
      <c r="C14" s="16"/>
      <c r="D14" s="16"/>
      <c r="E14" s="16"/>
      <c r="F14" s="16"/>
      <c r="G14" s="16"/>
      <c r="H14" s="16"/>
      <c r="I14" s="16"/>
      <c r="J14" s="16"/>
      <c r="K14" s="16"/>
    </row>
    <row r="15" spans="1:11" x14ac:dyDescent="0.2">
      <c r="B15" s="7"/>
      <c r="C15" s="760" t="s">
        <v>615</v>
      </c>
      <c r="D15" s="761"/>
      <c r="E15" s="761"/>
      <c r="F15" s="761"/>
      <c r="G15" s="761"/>
      <c r="H15" s="764" t="s">
        <v>513</v>
      </c>
      <c r="I15" s="766" t="s">
        <v>616</v>
      </c>
      <c r="J15" s="761"/>
      <c r="K15" s="767"/>
    </row>
    <row r="16" spans="1:11" x14ac:dyDescent="0.2">
      <c r="B16" s="7"/>
      <c r="C16" s="762"/>
      <c r="D16" s="763"/>
      <c r="E16" s="763"/>
      <c r="F16" s="763"/>
      <c r="G16" s="763"/>
      <c r="H16" s="765"/>
      <c r="I16" s="768"/>
      <c r="J16" s="763"/>
      <c r="K16" s="769"/>
    </row>
    <row r="17" spans="1:11" x14ac:dyDescent="0.2">
      <c r="A17" s="16"/>
      <c r="B17" s="7"/>
      <c r="C17" s="756" t="s">
        <v>514</v>
      </c>
      <c r="D17" s="757"/>
      <c r="E17" s="757"/>
      <c r="F17" s="757"/>
      <c r="G17" s="757"/>
      <c r="H17" s="757"/>
      <c r="I17" s="757"/>
      <c r="J17" s="757"/>
      <c r="K17" s="757"/>
    </row>
    <row r="18" spans="1:11" x14ac:dyDescent="0.2">
      <c r="B18" s="7"/>
      <c r="C18" s="770" t="s">
        <v>515</v>
      </c>
      <c r="D18" s="771"/>
      <c r="E18" s="771"/>
      <c r="F18" s="771"/>
      <c r="G18" s="772"/>
      <c r="H18" s="56">
        <v>46</v>
      </c>
      <c r="I18" s="773">
        <v>7437012.8200000003</v>
      </c>
      <c r="J18" s="774"/>
      <c r="K18" s="775"/>
    </row>
    <row r="19" spans="1:11" x14ac:dyDescent="0.2">
      <c r="B19" s="7"/>
      <c r="C19" s="770" t="s">
        <v>516</v>
      </c>
      <c r="D19" s="771"/>
      <c r="E19" s="771"/>
      <c r="F19" s="771"/>
      <c r="G19" s="772"/>
      <c r="H19" s="56">
        <v>139</v>
      </c>
      <c r="I19" s="773">
        <v>21122188.18</v>
      </c>
      <c r="J19" s="774"/>
      <c r="K19" s="775"/>
    </row>
    <row r="20" spans="1:11" x14ac:dyDescent="0.2">
      <c r="B20" s="7"/>
      <c r="C20" s="770" t="s">
        <v>517</v>
      </c>
      <c r="D20" s="771"/>
      <c r="E20" s="771"/>
      <c r="F20" s="771"/>
      <c r="G20" s="772"/>
      <c r="H20" s="56">
        <v>15</v>
      </c>
      <c r="I20" s="773">
        <v>796000</v>
      </c>
      <c r="J20" s="774"/>
      <c r="K20" s="775"/>
    </row>
    <row r="21" spans="1:11" x14ac:dyDescent="0.2">
      <c r="B21" s="7"/>
      <c r="C21" s="770" t="s">
        <v>518</v>
      </c>
      <c r="D21" s="771"/>
      <c r="E21" s="771"/>
      <c r="F21" s="771"/>
      <c r="G21" s="772"/>
      <c r="H21" s="56">
        <v>9</v>
      </c>
      <c r="I21" s="773">
        <v>1345008.86</v>
      </c>
      <c r="J21" s="774"/>
      <c r="K21" s="775"/>
    </row>
    <row r="22" spans="1:11" x14ac:dyDescent="0.2">
      <c r="A22" s="11"/>
      <c r="B22" s="9"/>
      <c r="C22" s="770" t="s">
        <v>519</v>
      </c>
      <c r="D22" s="771"/>
      <c r="E22" s="771"/>
      <c r="F22" s="771"/>
      <c r="G22" s="772"/>
      <c r="H22" s="56"/>
      <c r="I22" s="773">
        <v>61617.96</v>
      </c>
      <c r="J22" s="774"/>
      <c r="K22" s="775"/>
    </row>
    <row r="23" spans="1:11" x14ac:dyDescent="0.2">
      <c r="B23" s="7"/>
      <c r="C23" s="770" t="s">
        <v>520</v>
      </c>
      <c r="D23" s="771"/>
      <c r="E23" s="771"/>
      <c r="F23" s="771"/>
      <c r="G23" s="772"/>
      <c r="H23" s="56"/>
      <c r="I23" s="773">
        <v>501772.48</v>
      </c>
      <c r="J23" s="774"/>
      <c r="K23" s="775"/>
    </row>
    <row r="24" spans="1:11" ht="39" customHeight="1" x14ac:dyDescent="0.2">
      <c r="B24" s="7"/>
      <c r="C24" s="776" t="s">
        <v>521</v>
      </c>
      <c r="D24" s="777"/>
      <c r="E24" s="777"/>
      <c r="F24" s="777"/>
      <c r="G24" s="778"/>
      <c r="H24" s="355"/>
      <c r="I24" s="773">
        <v>0</v>
      </c>
      <c r="J24" s="774"/>
      <c r="K24" s="775">
        <f>I24+J24</f>
        <v>0</v>
      </c>
    </row>
    <row r="25" spans="1:11" x14ac:dyDescent="0.2">
      <c r="A25" s="11"/>
      <c r="B25" s="9"/>
      <c r="C25" s="779" t="s">
        <v>522</v>
      </c>
      <c r="D25" s="780"/>
      <c r="E25" s="780"/>
      <c r="F25" s="780"/>
      <c r="G25" s="781"/>
      <c r="H25" s="262">
        <v>209</v>
      </c>
      <c r="I25" s="773">
        <v>31263600.300000001</v>
      </c>
      <c r="J25" s="774"/>
      <c r="K25" s="775">
        <f>SUM(K18:K24)</f>
        <v>0</v>
      </c>
    </row>
    <row r="26" spans="1:11" x14ac:dyDescent="0.2">
      <c r="B26" s="7"/>
      <c r="C26" s="756" t="s">
        <v>617</v>
      </c>
      <c r="D26" s="757"/>
      <c r="E26" s="757"/>
      <c r="F26" s="757"/>
      <c r="G26" s="757"/>
      <c r="H26" s="757"/>
      <c r="I26" s="757"/>
      <c r="J26" s="757"/>
      <c r="K26" s="757"/>
    </row>
    <row r="27" spans="1:11" x14ac:dyDescent="0.2">
      <c r="B27" s="7"/>
      <c r="C27" s="770" t="s">
        <v>523</v>
      </c>
      <c r="D27" s="771"/>
      <c r="E27" s="771"/>
      <c r="F27" s="771"/>
      <c r="G27" s="771"/>
      <c r="H27" s="49"/>
      <c r="I27" s="773">
        <v>0</v>
      </c>
      <c r="J27" s="774"/>
      <c r="K27" s="775">
        <f t="shared" ref="K27:K28" si="0">I27+J27</f>
        <v>0</v>
      </c>
    </row>
    <row r="28" spans="1:11" x14ac:dyDescent="0.2">
      <c r="B28" s="7"/>
      <c r="C28" s="770" t="s">
        <v>524</v>
      </c>
      <c r="D28" s="771"/>
      <c r="E28" s="771"/>
      <c r="F28" s="771"/>
      <c r="G28" s="771"/>
      <c r="H28" s="49"/>
      <c r="I28" s="773"/>
      <c r="J28" s="774"/>
      <c r="K28" s="775">
        <f t="shared" si="0"/>
        <v>0</v>
      </c>
    </row>
    <row r="29" spans="1:11" ht="39.75" customHeight="1" x14ac:dyDescent="0.2">
      <c r="B29" s="7"/>
      <c r="C29" s="776" t="s">
        <v>525</v>
      </c>
      <c r="D29" s="777"/>
      <c r="E29" s="777"/>
      <c r="F29" s="777"/>
      <c r="G29" s="777"/>
      <c r="H29" s="356"/>
      <c r="I29" s="773">
        <v>11490536.699999999</v>
      </c>
      <c r="J29" s="774"/>
      <c r="K29" s="775"/>
    </row>
    <row r="30" spans="1:11" x14ac:dyDescent="0.2">
      <c r="B30" s="7"/>
      <c r="C30" s="779" t="s">
        <v>526</v>
      </c>
      <c r="D30" s="780"/>
      <c r="E30" s="780"/>
      <c r="F30" s="780"/>
      <c r="G30" s="781"/>
      <c r="H30" s="189">
        <v>0</v>
      </c>
      <c r="I30" s="773" t="s">
        <v>569</v>
      </c>
      <c r="J30" s="774"/>
      <c r="K30" s="775"/>
    </row>
    <row r="31" spans="1:11" ht="13.5" thickBot="1" x14ac:dyDescent="0.25">
      <c r="A31" s="139"/>
      <c r="B31" s="138"/>
      <c r="C31" s="782" t="s">
        <v>527</v>
      </c>
      <c r="D31" s="783"/>
      <c r="E31" s="783"/>
      <c r="F31" s="783"/>
      <c r="G31" s="784"/>
      <c r="H31" s="357">
        <v>209</v>
      </c>
      <c r="I31" s="785">
        <v>42754137</v>
      </c>
      <c r="J31" s="786"/>
      <c r="K31" s="787"/>
    </row>
    <row r="32" spans="1:11" ht="13.5" thickBot="1" x14ac:dyDescent="0.25">
      <c r="B32" s="32"/>
      <c r="C32" s="358"/>
      <c r="D32" s="33"/>
      <c r="E32" s="33"/>
      <c r="F32" s="33"/>
      <c r="G32" s="33"/>
      <c r="H32" s="33"/>
      <c r="I32" s="33"/>
      <c r="J32" s="33"/>
      <c r="K32" s="33"/>
    </row>
  </sheetData>
  <mergeCells count="33">
    <mergeCell ref="C31:G31"/>
    <mergeCell ref="I31:K31"/>
    <mergeCell ref="C28:G28"/>
    <mergeCell ref="I28:K28"/>
    <mergeCell ref="C29:G29"/>
    <mergeCell ref="I29:K29"/>
    <mergeCell ref="C30:G30"/>
    <mergeCell ref="I30:K30"/>
    <mergeCell ref="C27:G27"/>
    <mergeCell ref="I27:K27"/>
    <mergeCell ref="C21:G21"/>
    <mergeCell ref="I21:K21"/>
    <mergeCell ref="C22:G22"/>
    <mergeCell ref="I22:K22"/>
    <mergeCell ref="C23:G23"/>
    <mergeCell ref="I23:K23"/>
    <mergeCell ref="C24:G24"/>
    <mergeCell ref="I24:K24"/>
    <mergeCell ref="C25:G25"/>
    <mergeCell ref="I25:K25"/>
    <mergeCell ref="C26:K26"/>
    <mergeCell ref="C18:G18"/>
    <mergeCell ref="I18:K18"/>
    <mergeCell ref="C19:G19"/>
    <mergeCell ref="I19:K19"/>
    <mergeCell ref="C20:G20"/>
    <mergeCell ref="I20:K20"/>
    <mergeCell ref="C17:K17"/>
    <mergeCell ref="E4:K4"/>
    <mergeCell ref="E5:K5"/>
    <mergeCell ref="C15:G16"/>
    <mergeCell ref="H15:H16"/>
    <mergeCell ref="I15:K16"/>
  </mergeCells>
  <pageMargins left="0.94488188976377963" right="0.35433070866141736" top="0.86" bottom="0.39370078740157483" header="0.35433070866141736" footer="0.7"/>
  <pageSetup paperSize="9" scale="9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6">
    <tabColor theme="1" tint="0.14999847407452621"/>
  </sheetPr>
  <dimension ref="A1:V110"/>
  <sheetViews>
    <sheetView showGridLines="0" tabSelected="1" topLeftCell="A69" workbookViewId="0">
      <selection activeCell="Z84" sqref="Z84"/>
    </sheetView>
  </sheetViews>
  <sheetFormatPr defaultColWidth="9.140625" defaultRowHeight="12.75" x14ac:dyDescent="0.2"/>
  <cols>
    <col min="1" max="1" width="18.140625" style="1" customWidth="1"/>
    <col min="2" max="2" width="10.42578125" style="1" customWidth="1"/>
    <col min="3" max="3" width="13" style="1" customWidth="1"/>
    <col min="4" max="4" width="14.140625" style="1" customWidth="1"/>
    <col min="5" max="5" width="10" style="1" customWidth="1"/>
    <col min="6" max="6" width="8.28515625" style="1" customWidth="1"/>
    <col min="7" max="7" width="9.85546875" style="1" customWidth="1"/>
    <col min="8" max="8" width="8.85546875" style="1" customWidth="1"/>
    <col min="9" max="9" width="8.42578125" style="1" customWidth="1"/>
    <col min="10" max="10" width="10.28515625" style="1" customWidth="1"/>
    <col min="11" max="11" width="5.5703125" style="1" customWidth="1"/>
    <col min="12" max="12" width="7" style="1" customWidth="1"/>
    <col min="13" max="13" width="6.85546875" style="1" customWidth="1"/>
    <col min="14" max="16" width="7" style="1" customWidth="1"/>
    <col min="17" max="17" width="6.7109375" style="1" customWidth="1"/>
    <col min="18" max="18" width="6.85546875" style="1" customWidth="1"/>
    <col min="19" max="19" width="6.5703125" style="1" customWidth="1"/>
    <col min="20" max="20" width="7" style="1" customWidth="1"/>
    <col min="21" max="21" width="7.140625" style="1" customWidth="1"/>
    <col min="22" max="22" width="7.85546875" style="1" customWidth="1"/>
    <col min="23" max="16384" width="9.140625" style="1"/>
  </cols>
  <sheetData>
    <row r="1" spans="1:22" ht="13.5" thickBot="1" x14ac:dyDescent="0.25">
      <c r="A1" s="140"/>
      <c r="B1" s="140"/>
      <c r="C1" s="140"/>
      <c r="D1" s="140"/>
      <c r="E1" s="140"/>
      <c r="F1" s="140"/>
      <c r="G1" s="140"/>
      <c r="H1" s="140"/>
      <c r="I1" s="140"/>
      <c r="J1" s="140"/>
      <c r="K1" s="140"/>
      <c r="L1" s="140"/>
      <c r="M1" s="140"/>
      <c r="N1" s="140"/>
      <c r="O1" s="140"/>
      <c r="P1" s="140"/>
      <c r="Q1" s="140"/>
      <c r="R1" s="140"/>
      <c r="S1" s="140"/>
      <c r="T1" s="140"/>
      <c r="U1" s="140"/>
      <c r="V1" s="140"/>
    </row>
    <row r="2" spans="1:22" x14ac:dyDescent="0.2">
      <c r="A2" s="376"/>
      <c r="B2" s="376"/>
      <c r="C2" s="376"/>
      <c r="D2" s="376"/>
      <c r="E2" s="376"/>
      <c r="F2" s="376"/>
      <c r="G2" s="376"/>
      <c r="H2" s="376"/>
      <c r="I2" s="376"/>
      <c r="J2" s="376"/>
      <c r="K2" s="376"/>
      <c r="L2" s="376"/>
      <c r="M2" s="376"/>
      <c r="N2" s="376"/>
      <c r="O2" s="376"/>
      <c r="P2" s="376"/>
      <c r="Q2" s="376"/>
      <c r="R2" s="376"/>
      <c r="S2" s="376"/>
      <c r="T2" s="376"/>
      <c r="U2" s="376"/>
      <c r="V2" s="376"/>
    </row>
    <row r="3" spans="1:22" ht="15.75" x14ac:dyDescent="0.25">
      <c r="A3" s="377"/>
      <c r="B3" s="378" t="s">
        <v>635</v>
      </c>
      <c r="C3" s="379"/>
      <c r="D3" s="377"/>
      <c r="E3" s="377"/>
      <c r="F3" s="377"/>
      <c r="G3" s="377"/>
      <c r="H3" s="377"/>
      <c r="I3" s="377"/>
      <c r="J3" s="377"/>
      <c r="K3" s="377"/>
      <c r="L3" s="377"/>
      <c r="M3" s="377"/>
      <c r="N3" s="377"/>
      <c r="O3" s="377"/>
      <c r="P3" s="377"/>
      <c r="Q3" s="377"/>
      <c r="R3" s="377"/>
      <c r="S3" s="377"/>
      <c r="T3" s="377"/>
      <c r="U3" s="377"/>
      <c r="V3" s="377"/>
    </row>
    <row r="4" spans="1:22" ht="14.25" x14ac:dyDescent="0.2">
      <c r="A4" s="377"/>
      <c r="B4" s="377"/>
      <c r="C4" s="377"/>
      <c r="D4" s="377"/>
      <c r="E4" s="377"/>
      <c r="F4" s="377"/>
      <c r="G4" s="377"/>
      <c r="H4" s="377"/>
      <c r="I4" s="377"/>
      <c r="J4" s="377"/>
      <c r="K4" s="377"/>
      <c r="L4" s="377"/>
      <c r="M4" s="377"/>
      <c r="N4" s="377"/>
      <c r="O4" s="377"/>
      <c r="P4" s="377"/>
      <c r="Q4" s="377"/>
      <c r="R4" s="377"/>
      <c r="S4" s="377"/>
      <c r="T4" s="377"/>
      <c r="U4" s="377"/>
      <c r="V4" s="377"/>
    </row>
    <row r="5" spans="1:22" ht="15" x14ac:dyDescent="0.25">
      <c r="A5" s="377"/>
      <c r="B5" s="377"/>
      <c r="C5" s="377"/>
      <c r="D5" s="377"/>
      <c r="E5" s="380" t="s">
        <v>1017</v>
      </c>
      <c r="F5" s="377"/>
      <c r="G5" s="377"/>
      <c r="H5" s="377"/>
      <c r="I5" s="377"/>
      <c r="J5" s="377"/>
      <c r="K5" s="377"/>
      <c r="L5" s="377"/>
      <c r="M5" s="377"/>
      <c r="N5" s="377"/>
      <c r="O5" s="377"/>
      <c r="P5" s="377"/>
      <c r="Q5" s="377"/>
      <c r="R5" s="377"/>
      <c r="S5" s="377"/>
      <c r="T5" s="377"/>
      <c r="U5" s="377"/>
      <c r="V5" s="377"/>
    </row>
    <row r="6" spans="1:22" ht="15" x14ac:dyDescent="0.25">
      <c r="A6" s="377"/>
      <c r="B6" s="377"/>
      <c r="C6" s="380"/>
      <c r="D6" s="377"/>
      <c r="E6" s="381" t="s">
        <v>636</v>
      </c>
      <c r="F6" s="377"/>
      <c r="G6" s="377"/>
      <c r="H6" s="377"/>
      <c r="I6" s="377"/>
      <c r="J6" s="377"/>
      <c r="K6" s="377"/>
      <c r="L6" s="377"/>
      <c r="M6" s="377"/>
      <c r="N6" s="377"/>
      <c r="O6" s="377"/>
      <c r="P6" s="377"/>
      <c r="Q6" s="377"/>
      <c r="R6" s="377"/>
      <c r="S6" s="377"/>
      <c r="T6" s="377"/>
      <c r="U6" s="377"/>
      <c r="V6" s="377"/>
    </row>
    <row r="7" spans="1:22" ht="14.25" x14ac:dyDescent="0.2">
      <c r="A7" s="377"/>
      <c r="B7" s="377"/>
      <c r="C7" s="377"/>
      <c r="D7" s="382"/>
      <c r="E7" s="377"/>
      <c r="F7" s="377"/>
      <c r="G7" s="377"/>
      <c r="H7" s="377"/>
      <c r="I7" s="377"/>
      <c r="J7" s="377"/>
      <c r="K7" s="377"/>
      <c r="L7" s="377"/>
      <c r="M7" s="377"/>
      <c r="N7" s="377"/>
      <c r="O7" s="377"/>
      <c r="P7" s="377"/>
      <c r="Q7" s="377"/>
      <c r="R7" s="377"/>
      <c r="S7" s="377"/>
      <c r="T7" s="377"/>
      <c r="U7" s="377"/>
      <c r="V7" s="377"/>
    </row>
    <row r="8" spans="1:22" ht="15" x14ac:dyDescent="0.25">
      <c r="A8" s="383" t="s">
        <v>637</v>
      </c>
      <c r="B8" s="132" t="s">
        <v>174</v>
      </c>
      <c r="C8" s="132"/>
      <c r="D8" s="382"/>
      <c r="E8" s="382"/>
      <c r="F8" s="133"/>
      <c r="G8" s="133"/>
      <c r="H8" s="377"/>
      <c r="I8" s="377"/>
      <c r="J8" s="377"/>
      <c r="K8" s="377"/>
      <c r="L8" s="133"/>
      <c r="M8" s="133"/>
      <c r="N8" s="132" t="s">
        <v>501</v>
      </c>
      <c r="O8" s="132"/>
      <c r="P8" s="132"/>
      <c r="Q8" s="384"/>
      <c r="R8" s="377"/>
      <c r="S8" s="377"/>
      <c r="T8" s="377"/>
      <c r="U8" s="377"/>
      <c r="V8" s="377"/>
    </row>
    <row r="9" spans="1:22" ht="15" x14ac:dyDescent="0.25">
      <c r="A9" s="133"/>
      <c r="B9" s="133"/>
      <c r="C9" s="133"/>
      <c r="D9" s="382"/>
      <c r="E9" s="133"/>
      <c r="F9" s="133"/>
      <c r="G9" s="133"/>
      <c r="H9" s="377"/>
      <c r="I9" s="377"/>
      <c r="J9" s="377"/>
      <c r="K9" s="377"/>
      <c r="L9" s="133"/>
      <c r="M9" s="133"/>
      <c r="N9" s="133"/>
      <c r="O9" s="133"/>
      <c r="P9" s="133"/>
      <c r="Q9" s="133"/>
      <c r="R9" s="377"/>
      <c r="S9" s="377"/>
      <c r="T9" s="377"/>
      <c r="U9" s="377"/>
      <c r="V9" s="377"/>
    </row>
    <row r="10" spans="1:22" ht="15" x14ac:dyDescent="0.25">
      <c r="A10" s="377"/>
      <c r="B10" s="133"/>
      <c r="C10" s="133"/>
      <c r="D10" s="133"/>
      <c r="E10" s="133"/>
      <c r="F10" s="133"/>
      <c r="G10" s="133"/>
      <c r="H10" s="377"/>
      <c r="I10" s="377"/>
      <c r="J10" s="377"/>
      <c r="K10" s="377"/>
      <c r="L10" s="133"/>
      <c r="M10" s="133"/>
      <c r="N10" s="133" t="s">
        <v>502</v>
      </c>
      <c r="O10" s="132" t="s">
        <v>607</v>
      </c>
      <c r="P10" s="132"/>
      <c r="Q10" s="377"/>
      <c r="R10" s="377"/>
      <c r="S10" s="377"/>
      <c r="T10" s="377"/>
      <c r="U10" s="377"/>
      <c r="V10" s="377"/>
    </row>
    <row r="11" spans="1:22" ht="15" x14ac:dyDescent="0.25">
      <c r="A11" s="377"/>
      <c r="B11" s="133"/>
      <c r="C11" s="133"/>
      <c r="D11" s="133"/>
      <c r="E11" s="133"/>
      <c r="F11" s="133"/>
      <c r="G11" s="133"/>
      <c r="H11" s="377"/>
      <c r="I11" s="377"/>
      <c r="J11" s="377"/>
      <c r="K11" s="377"/>
      <c r="L11" s="377"/>
      <c r="M11" s="133"/>
      <c r="N11" s="133" t="s">
        <v>503</v>
      </c>
      <c r="O11" s="840">
        <v>5078712321</v>
      </c>
      <c r="P11" s="840"/>
      <c r="Q11" s="840"/>
      <c r="R11" s="377"/>
      <c r="S11" s="377"/>
      <c r="T11" s="377"/>
      <c r="U11" s="377"/>
      <c r="V11" s="377"/>
    </row>
    <row r="12" spans="1:22" ht="15" x14ac:dyDescent="0.25">
      <c r="A12" s="377"/>
      <c r="B12" s="133"/>
      <c r="C12" s="133"/>
      <c r="D12" s="133"/>
      <c r="E12" s="133"/>
      <c r="F12" s="133"/>
      <c r="G12" s="133"/>
      <c r="H12" s="377"/>
      <c r="I12" s="377"/>
      <c r="J12" s="377"/>
      <c r="K12" s="377"/>
      <c r="L12" s="377"/>
      <c r="M12" s="133"/>
      <c r="N12" s="133" t="s">
        <v>504</v>
      </c>
      <c r="O12" s="134" t="s">
        <v>608</v>
      </c>
      <c r="P12" s="134"/>
      <c r="Q12" s="134"/>
      <c r="R12" s="377"/>
      <c r="S12" s="377"/>
      <c r="T12" s="377"/>
      <c r="U12" s="377"/>
      <c r="V12" s="377"/>
    </row>
    <row r="13" spans="1:22" ht="15" x14ac:dyDescent="0.25">
      <c r="A13" s="377"/>
      <c r="B13" s="133"/>
      <c r="C13" s="133"/>
      <c r="D13" s="133"/>
      <c r="E13" s="133"/>
      <c r="F13" s="133"/>
      <c r="G13" s="133"/>
      <c r="H13" s="377"/>
      <c r="I13" s="377"/>
      <c r="J13" s="377"/>
      <c r="K13" s="377"/>
      <c r="L13" s="377"/>
      <c r="M13" s="133"/>
      <c r="N13" s="133" t="s">
        <v>505</v>
      </c>
      <c r="O13" s="134" t="s">
        <v>609</v>
      </c>
      <c r="P13" s="134"/>
      <c r="Q13" s="134"/>
      <c r="R13" s="377"/>
      <c r="S13" s="377"/>
      <c r="T13" s="377"/>
      <c r="U13" s="377"/>
      <c r="V13" s="377"/>
    </row>
    <row r="14" spans="1:22" ht="15.75" thickBot="1" x14ac:dyDescent="0.3">
      <c r="A14" s="133" t="s">
        <v>638</v>
      </c>
      <c r="B14" s="377"/>
      <c r="C14" s="377"/>
      <c r="D14" s="377"/>
      <c r="E14" s="377"/>
      <c r="F14" s="377"/>
      <c r="G14" s="377"/>
      <c r="H14" s="377"/>
      <c r="I14" s="377"/>
      <c r="J14" s="377"/>
      <c r="K14" s="377"/>
      <c r="L14" s="377"/>
      <c r="M14" s="377"/>
      <c r="N14" s="377"/>
      <c r="O14" s="377"/>
      <c r="P14" s="377"/>
      <c r="Q14" s="377"/>
      <c r="R14" s="377"/>
      <c r="S14" s="377"/>
      <c r="T14" s="377"/>
      <c r="U14" s="377"/>
      <c r="V14" s="377"/>
    </row>
    <row r="15" spans="1:22" ht="15" x14ac:dyDescent="0.2">
      <c r="A15" s="815" t="s">
        <v>639</v>
      </c>
      <c r="B15" s="818" t="s">
        <v>508</v>
      </c>
      <c r="C15" s="821" t="s">
        <v>255</v>
      </c>
      <c r="D15" s="822"/>
      <c r="E15" s="822"/>
      <c r="F15" s="823"/>
      <c r="G15" s="807" t="s">
        <v>640</v>
      </c>
      <c r="H15" s="808"/>
      <c r="I15" s="808"/>
      <c r="J15" s="808"/>
      <c r="K15" s="808"/>
      <c r="L15" s="808"/>
      <c r="M15" s="808"/>
      <c r="N15" s="809"/>
      <c r="O15" s="807" t="s">
        <v>641</v>
      </c>
      <c r="P15" s="808"/>
      <c r="Q15" s="808"/>
      <c r="R15" s="808"/>
      <c r="S15" s="808"/>
      <c r="T15" s="808"/>
      <c r="U15" s="808"/>
      <c r="V15" s="809"/>
    </row>
    <row r="16" spans="1:22" ht="15" x14ac:dyDescent="0.2">
      <c r="A16" s="816"/>
      <c r="B16" s="819"/>
      <c r="C16" s="824"/>
      <c r="D16" s="825"/>
      <c r="E16" s="825"/>
      <c r="F16" s="826"/>
      <c r="G16" s="806" t="s">
        <v>642</v>
      </c>
      <c r="H16" s="804"/>
      <c r="I16" s="804"/>
      <c r="J16" s="804"/>
      <c r="K16" s="804" t="s">
        <v>643</v>
      </c>
      <c r="L16" s="804"/>
      <c r="M16" s="804"/>
      <c r="N16" s="805"/>
      <c r="O16" s="806" t="s">
        <v>642</v>
      </c>
      <c r="P16" s="804"/>
      <c r="Q16" s="804"/>
      <c r="R16" s="804"/>
      <c r="S16" s="804" t="s">
        <v>643</v>
      </c>
      <c r="T16" s="804"/>
      <c r="U16" s="804"/>
      <c r="V16" s="805"/>
    </row>
    <row r="17" spans="1:22" ht="15" x14ac:dyDescent="0.2">
      <c r="A17" s="816"/>
      <c r="B17" s="819"/>
      <c r="C17" s="806" t="s">
        <v>644</v>
      </c>
      <c r="D17" s="804"/>
      <c r="E17" s="804" t="s">
        <v>645</v>
      </c>
      <c r="F17" s="804"/>
      <c r="G17" s="806" t="s">
        <v>644</v>
      </c>
      <c r="H17" s="804"/>
      <c r="I17" s="804" t="s">
        <v>645</v>
      </c>
      <c r="J17" s="804"/>
      <c r="K17" s="804" t="s">
        <v>644</v>
      </c>
      <c r="L17" s="804"/>
      <c r="M17" s="804" t="s">
        <v>645</v>
      </c>
      <c r="N17" s="805"/>
      <c r="O17" s="806" t="s">
        <v>644</v>
      </c>
      <c r="P17" s="804"/>
      <c r="Q17" s="804" t="s">
        <v>645</v>
      </c>
      <c r="R17" s="804"/>
      <c r="S17" s="804" t="s">
        <v>644</v>
      </c>
      <c r="T17" s="804"/>
      <c r="U17" s="804" t="s">
        <v>645</v>
      </c>
      <c r="V17" s="805"/>
    </row>
    <row r="18" spans="1:22" ht="15.75" thickBot="1" x14ac:dyDescent="0.25">
      <c r="A18" s="817"/>
      <c r="B18" s="820"/>
      <c r="C18" s="385" t="s">
        <v>646</v>
      </c>
      <c r="D18" s="386" t="s">
        <v>647</v>
      </c>
      <c r="E18" s="386" t="s">
        <v>646</v>
      </c>
      <c r="F18" s="386" t="s">
        <v>647</v>
      </c>
      <c r="G18" s="385" t="s">
        <v>646</v>
      </c>
      <c r="H18" s="386" t="s">
        <v>647</v>
      </c>
      <c r="I18" s="386" t="s">
        <v>646</v>
      </c>
      <c r="J18" s="386" t="s">
        <v>647</v>
      </c>
      <c r="K18" s="386" t="s">
        <v>646</v>
      </c>
      <c r="L18" s="386" t="s">
        <v>647</v>
      </c>
      <c r="M18" s="386" t="s">
        <v>646</v>
      </c>
      <c r="N18" s="387" t="s">
        <v>647</v>
      </c>
      <c r="O18" s="385" t="s">
        <v>646</v>
      </c>
      <c r="P18" s="386" t="s">
        <v>647</v>
      </c>
      <c r="Q18" s="386" t="s">
        <v>646</v>
      </c>
      <c r="R18" s="386" t="s">
        <v>647</v>
      </c>
      <c r="S18" s="386" t="s">
        <v>646</v>
      </c>
      <c r="T18" s="386" t="s">
        <v>647</v>
      </c>
      <c r="U18" s="386" t="s">
        <v>646</v>
      </c>
      <c r="V18" s="387" t="s">
        <v>647</v>
      </c>
    </row>
    <row r="19" spans="1:22" ht="15" customHeight="1" thickBot="1" x14ac:dyDescent="0.25">
      <c r="A19" s="440" t="s">
        <v>9</v>
      </c>
      <c r="B19" s="433">
        <v>15</v>
      </c>
      <c r="C19" s="434">
        <v>0</v>
      </c>
      <c r="D19" s="435">
        <v>0</v>
      </c>
      <c r="E19" s="435">
        <v>0</v>
      </c>
      <c r="F19" s="435">
        <v>0</v>
      </c>
      <c r="G19" s="434">
        <v>1</v>
      </c>
      <c r="H19" s="435">
        <v>130</v>
      </c>
      <c r="I19" s="435">
        <v>0</v>
      </c>
      <c r="J19" s="435">
        <v>0</v>
      </c>
      <c r="K19" s="435">
        <v>0</v>
      </c>
      <c r="L19" s="435">
        <v>0</v>
      </c>
      <c r="M19" s="435">
        <v>0</v>
      </c>
      <c r="N19" s="436">
        <v>0</v>
      </c>
      <c r="O19" s="434">
        <v>14</v>
      </c>
      <c r="P19" s="435">
        <v>3432</v>
      </c>
      <c r="Q19" s="435">
        <v>0</v>
      </c>
      <c r="R19" s="435">
        <v>0</v>
      </c>
      <c r="S19" s="435">
        <v>0</v>
      </c>
      <c r="T19" s="435">
        <v>0</v>
      </c>
      <c r="U19" s="435">
        <v>0</v>
      </c>
      <c r="V19" s="436">
        <v>0</v>
      </c>
    </row>
    <row r="20" spans="1:22" ht="15" customHeight="1" thickBot="1" x14ac:dyDescent="0.25">
      <c r="A20" s="440" t="s">
        <v>175</v>
      </c>
      <c r="B20" s="433">
        <v>4</v>
      </c>
      <c r="C20" s="434">
        <v>0</v>
      </c>
      <c r="D20" s="435">
        <v>0</v>
      </c>
      <c r="E20" s="435">
        <v>0</v>
      </c>
      <c r="F20" s="435">
        <v>0</v>
      </c>
      <c r="G20" s="434">
        <v>0</v>
      </c>
      <c r="H20" s="435">
        <v>0</v>
      </c>
      <c r="I20" s="435">
        <v>0</v>
      </c>
      <c r="J20" s="435">
        <v>0</v>
      </c>
      <c r="K20" s="435">
        <v>0</v>
      </c>
      <c r="L20" s="435">
        <v>0</v>
      </c>
      <c r="M20" s="435">
        <v>0</v>
      </c>
      <c r="N20" s="436">
        <v>0</v>
      </c>
      <c r="O20" s="434">
        <v>4</v>
      </c>
      <c r="P20" s="435">
        <v>195</v>
      </c>
      <c r="Q20" s="435">
        <v>0</v>
      </c>
      <c r="R20" s="435">
        <v>0</v>
      </c>
      <c r="S20" s="435">
        <v>0</v>
      </c>
      <c r="T20" s="435">
        <v>0</v>
      </c>
      <c r="U20" s="435">
        <v>0</v>
      </c>
      <c r="V20" s="436">
        <v>0</v>
      </c>
    </row>
    <row r="21" spans="1:22" ht="15" customHeight="1" thickBot="1" x14ac:dyDescent="0.25">
      <c r="A21" s="440" t="s">
        <v>176</v>
      </c>
      <c r="B21" s="433">
        <v>2</v>
      </c>
      <c r="C21" s="434">
        <v>0</v>
      </c>
      <c r="D21" s="435">
        <v>0</v>
      </c>
      <c r="E21" s="435">
        <v>0</v>
      </c>
      <c r="F21" s="435">
        <v>0</v>
      </c>
      <c r="G21" s="434">
        <v>0</v>
      </c>
      <c r="H21" s="435">
        <v>0</v>
      </c>
      <c r="I21" s="435">
        <v>0</v>
      </c>
      <c r="J21" s="435">
        <v>0</v>
      </c>
      <c r="K21" s="435">
        <v>0</v>
      </c>
      <c r="L21" s="435">
        <v>0</v>
      </c>
      <c r="M21" s="435">
        <v>0</v>
      </c>
      <c r="N21" s="436">
        <v>0</v>
      </c>
      <c r="O21" s="434">
        <v>2</v>
      </c>
      <c r="P21" s="435">
        <v>755</v>
      </c>
      <c r="Q21" s="435">
        <v>0</v>
      </c>
      <c r="R21" s="435">
        <v>0</v>
      </c>
      <c r="S21" s="435">
        <v>0</v>
      </c>
      <c r="T21" s="435">
        <v>0</v>
      </c>
      <c r="U21" s="435">
        <v>0</v>
      </c>
      <c r="V21" s="436">
        <v>0</v>
      </c>
    </row>
    <row r="22" spans="1:22" ht="15" customHeight="1" thickBot="1" x14ac:dyDescent="0.25">
      <c r="A22" s="440" t="s">
        <v>177</v>
      </c>
      <c r="B22" s="433">
        <v>2</v>
      </c>
      <c r="C22" s="434">
        <v>0</v>
      </c>
      <c r="D22" s="435">
        <v>0</v>
      </c>
      <c r="E22" s="435">
        <v>0</v>
      </c>
      <c r="F22" s="435">
        <v>0</v>
      </c>
      <c r="G22" s="434">
        <v>0</v>
      </c>
      <c r="H22" s="435">
        <v>0</v>
      </c>
      <c r="I22" s="435">
        <v>0</v>
      </c>
      <c r="J22" s="435">
        <v>0</v>
      </c>
      <c r="K22" s="435">
        <v>0</v>
      </c>
      <c r="L22" s="435">
        <v>0</v>
      </c>
      <c r="M22" s="435">
        <v>0</v>
      </c>
      <c r="N22" s="436">
        <v>0</v>
      </c>
      <c r="O22" s="434">
        <v>1</v>
      </c>
      <c r="P22" s="435">
        <v>805</v>
      </c>
      <c r="Q22" s="435">
        <v>0</v>
      </c>
      <c r="R22" s="435">
        <v>0</v>
      </c>
      <c r="S22" s="435">
        <v>1</v>
      </c>
      <c r="T22" s="435">
        <v>17</v>
      </c>
      <c r="U22" s="435">
        <v>0</v>
      </c>
      <c r="V22" s="436">
        <v>0</v>
      </c>
    </row>
    <row r="23" spans="1:22" ht="15" customHeight="1" thickBot="1" x14ac:dyDescent="0.25">
      <c r="A23" s="440" t="s">
        <v>178</v>
      </c>
      <c r="B23" s="433">
        <v>34</v>
      </c>
      <c r="C23" s="434">
        <v>0</v>
      </c>
      <c r="D23" s="435">
        <v>0</v>
      </c>
      <c r="E23" s="435">
        <v>0</v>
      </c>
      <c r="F23" s="435">
        <v>0</v>
      </c>
      <c r="G23" s="434">
        <v>11</v>
      </c>
      <c r="H23" s="435">
        <v>2021</v>
      </c>
      <c r="I23" s="435">
        <v>5</v>
      </c>
      <c r="J23" s="435">
        <v>640</v>
      </c>
      <c r="K23" s="435">
        <v>0</v>
      </c>
      <c r="L23" s="435">
        <v>0</v>
      </c>
      <c r="M23" s="435">
        <v>0</v>
      </c>
      <c r="N23" s="436">
        <v>0</v>
      </c>
      <c r="O23" s="434">
        <v>11</v>
      </c>
      <c r="P23" s="435">
        <v>2452</v>
      </c>
      <c r="Q23" s="435">
        <v>7</v>
      </c>
      <c r="R23" s="435">
        <v>686</v>
      </c>
      <c r="S23" s="435">
        <v>0</v>
      </c>
      <c r="T23" s="435">
        <v>0</v>
      </c>
      <c r="U23" s="435">
        <v>0</v>
      </c>
      <c r="V23" s="436">
        <v>0</v>
      </c>
    </row>
    <row r="24" spans="1:22" ht="15" customHeight="1" thickBot="1" x14ac:dyDescent="0.25">
      <c r="A24" s="440" t="s">
        <v>179</v>
      </c>
      <c r="B24" s="433">
        <v>20</v>
      </c>
      <c r="C24" s="434">
        <v>0</v>
      </c>
      <c r="D24" s="435">
        <v>0</v>
      </c>
      <c r="E24" s="435">
        <v>0</v>
      </c>
      <c r="F24" s="435">
        <v>0</v>
      </c>
      <c r="G24" s="434">
        <v>10</v>
      </c>
      <c r="H24" s="435">
        <v>1628</v>
      </c>
      <c r="I24" s="435">
        <v>4</v>
      </c>
      <c r="J24" s="435">
        <v>226</v>
      </c>
      <c r="K24" s="435">
        <v>0</v>
      </c>
      <c r="L24" s="435">
        <v>0</v>
      </c>
      <c r="M24" s="435">
        <v>0</v>
      </c>
      <c r="N24" s="436">
        <v>0</v>
      </c>
      <c r="O24" s="434">
        <v>4</v>
      </c>
      <c r="P24" s="435">
        <v>226</v>
      </c>
      <c r="Q24" s="435">
        <v>2</v>
      </c>
      <c r="R24" s="435">
        <v>70</v>
      </c>
      <c r="S24" s="435">
        <v>0</v>
      </c>
      <c r="T24" s="435">
        <v>0</v>
      </c>
      <c r="U24" s="435">
        <v>0</v>
      </c>
      <c r="V24" s="436">
        <v>0</v>
      </c>
    </row>
    <row r="25" spans="1:22" ht="15" customHeight="1" thickBot="1" x14ac:dyDescent="0.25">
      <c r="A25" s="440" t="s">
        <v>180</v>
      </c>
      <c r="B25" s="433">
        <v>6</v>
      </c>
      <c r="C25" s="434">
        <v>0</v>
      </c>
      <c r="D25" s="435">
        <v>0</v>
      </c>
      <c r="E25" s="435">
        <v>0</v>
      </c>
      <c r="F25" s="435">
        <v>0</v>
      </c>
      <c r="G25" s="434">
        <v>0</v>
      </c>
      <c r="H25" s="435">
        <v>0</v>
      </c>
      <c r="I25" s="435">
        <v>0</v>
      </c>
      <c r="J25" s="435">
        <v>0</v>
      </c>
      <c r="K25" s="435">
        <v>1</v>
      </c>
      <c r="L25" s="435">
        <v>59</v>
      </c>
      <c r="M25" s="435">
        <v>0</v>
      </c>
      <c r="N25" s="436">
        <v>0</v>
      </c>
      <c r="O25" s="434">
        <v>1</v>
      </c>
      <c r="P25" s="435">
        <v>193</v>
      </c>
      <c r="Q25" s="435">
        <v>4</v>
      </c>
      <c r="R25" s="435">
        <v>194</v>
      </c>
      <c r="S25" s="435">
        <v>0</v>
      </c>
      <c r="T25" s="435">
        <v>0</v>
      </c>
      <c r="U25" s="435">
        <v>0</v>
      </c>
      <c r="V25" s="436">
        <v>0</v>
      </c>
    </row>
    <row r="26" spans="1:22" ht="15" customHeight="1" thickBot="1" x14ac:dyDescent="0.25">
      <c r="A26" s="440" t="s">
        <v>181</v>
      </c>
      <c r="B26" s="433">
        <v>11</v>
      </c>
      <c r="C26" s="434">
        <v>0</v>
      </c>
      <c r="D26" s="435">
        <v>0</v>
      </c>
      <c r="E26" s="435">
        <v>0</v>
      </c>
      <c r="F26" s="435">
        <v>0</v>
      </c>
      <c r="G26" s="434">
        <v>3</v>
      </c>
      <c r="H26" s="435">
        <v>303</v>
      </c>
      <c r="I26" s="435">
        <v>0</v>
      </c>
      <c r="J26" s="435">
        <v>0</v>
      </c>
      <c r="K26" s="435">
        <v>0</v>
      </c>
      <c r="L26" s="435">
        <v>0</v>
      </c>
      <c r="M26" s="435">
        <v>0</v>
      </c>
      <c r="N26" s="436">
        <v>0</v>
      </c>
      <c r="O26" s="434">
        <v>7</v>
      </c>
      <c r="P26" s="435">
        <v>5774</v>
      </c>
      <c r="Q26" s="435">
        <v>1</v>
      </c>
      <c r="R26" s="435">
        <v>99</v>
      </c>
      <c r="S26" s="435">
        <v>0</v>
      </c>
      <c r="T26" s="435">
        <v>0</v>
      </c>
      <c r="U26" s="435">
        <v>0</v>
      </c>
      <c r="V26" s="436">
        <v>0</v>
      </c>
    </row>
    <row r="27" spans="1:22" ht="15" customHeight="1" thickBot="1" x14ac:dyDescent="0.25">
      <c r="A27" s="440" t="s">
        <v>690</v>
      </c>
      <c r="B27" s="433">
        <v>21</v>
      </c>
      <c r="C27" s="434">
        <v>0</v>
      </c>
      <c r="D27" s="435">
        <v>0</v>
      </c>
      <c r="E27" s="435">
        <v>0</v>
      </c>
      <c r="F27" s="435">
        <v>0</v>
      </c>
      <c r="G27" s="434">
        <v>2</v>
      </c>
      <c r="H27" s="435">
        <v>244</v>
      </c>
      <c r="I27" s="435">
        <v>1</v>
      </c>
      <c r="J27" s="435">
        <v>100</v>
      </c>
      <c r="K27" s="435">
        <v>0</v>
      </c>
      <c r="L27" s="435">
        <v>0</v>
      </c>
      <c r="M27" s="435">
        <v>0</v>
      </c>
      <c r="N27" s="436">
        <v>0</v>
      </c>
      <c r="O27" s="434">
        <v>12</v>
      </c>
      <c r="P27" s="435">
        <v>3628</v>
      </c>
      <c r="Q27" s="435">
        <v>6</v>
      </c>
      <c r="R27" s="435">
        <v>459</v>
      </c>
      <c r="S27" s="435">
        <v>0</v>
      </c>
      <c r="T27" s="435">
        <v>0</v>
      </c>
      <c r="U27" s="435">
        <v>0</v>
      </c>
      <c r="V27" s="436">
        <v>0</v>
      </c>
    </row>
    <row r="28" spans="1:22" ht="15" customHeight="1" thickBot="1" x14ac:dyDescent="0.25">
      <c r="A28" s="440" t="s">
        <v>183</v>
      </c>
      <c r="B28" s="433">
        <v>11</v>
      </c>
      <c r="C28" s="434">
        <v>0</v>
      </c>
      <c r="D28" s="435">
        <v>0</v>
      </c>
      <c r="E28" s="435">
        <v>0</v>
      </c>
      <c r="F28" s="435">
        <v>0</v>
      </c>
      <c r="G28" s="434">
        <v>0</v>
      </c>
      <c r="H28" s="435">
        <v>0</v>
      </c>
      <c r="I28" s="435">
        <v>0</v>
      </c>
      <c r="J28" s="435">
        <v>0</v>
      </c>
      <c r="K28" s="435">
        <v>0</v>
      </c>
      <c r="L28" s="435">
        <v>0</v>
      </c>
      <c r="M28" s="435">
        <v>0</v>
      </c>
      <c r="N28" s="436">
        <v>0</v>
      </c>
      <c r="O28" s="434">
        <v>11</v>
      </c>
      <c r="P28" s="435">
        <v>3574</v>
      </c>
      <c r="Q28" s="435"/>
      <c r="R28" s="435"/>
      <c r="S28" s="435">
        <v>0</v>
      </c>
      <c r="T28" s="435">
        <v>0</v>
      </c>
      <c r="U28" s="435">
        <v>0</v>
      </c>
      <c r="V28" s="436">
        <v>0</v>
      </c>
    </row>
    <row r="29" spans="1:22" ht="15" customHeight="1" thickBot="1" x14ac:dyDescent="0.25">
      <c r="A29" s="440" t="s">
        <v>184</v>
      </c>
      <c r="B29" s="433">
        <v>12</v>
      </c>
      <c r="C29" s="434">
        <v>0</v>
      </c>
      <c r="D29" s="435">
        <v>0</v>
      </c>
      <c r="E29" s="435">
        <v>0</v>
      </c>
      <c r="F29" s="435">
        <v>0</v>
      </c>
      <c r="G29" s="434">
        <v>1</v>
      </c>
      <c r="H29" s="435">
        <v>46</v>
      </c>
      <c r="I29" s="435">
        <v>1</v>
      </c>
      <c r="J29" s="435">
        <v>52</v>
      </c>
      <c r="K29" s="435">
        <v>0</v>
      </c>
      <c r="L29" s="435">
        <v>0</v>
      </c>
      <c r="M29" s="435">
        <v>0</v>
      </c>
      <c r="N29" s="436">
        <v>0</v>
      </c>
      <c r="O29" s="434">
        <v>7</v>
      </c>
      <c r="P29" s="435">
        <v>743</v>
      </c>
      <c r="Q29" s="435">
        <v>3</v>
      </c>
      <c r="R29" s="435">
        <v>214</v>
      </c>
      <c r="S29" s="435">
        <v>0</v>
      </c>
      <c r="T29" s="435">
        <v>0</v>
      </c>
      <c r="U29" s="435">
        <v>0</v>
      </c>
      <c r="V29" s="436">
        <v>0</v>
      </c>
    </row>
    <row r="30" spans="1:22" ht="15" customHeight="1" thickBot="1" x14ac:dyDescent="0.25">
      <c r="A30" s="441" t="s">
        <v>2</v>
      </c>
      <c r="B30" s="437">
        <f>SUM(B19:B29)</f>
        <v>138</v>
      </c>
      <c r="C30" s="438"/>
      <c r="D30" s="437"/>
      <c r="E30" s="437"/>
      <c r="F30" s="437"/>
      <c r="G30" s="438">
        <f>SUM(G19:G29)</f>
        <v>28</v>
      </c>
      <c r="H30" s="437">
        <f>SUM(H19:H29)</f>
        <v>4372</v>
      </c>
      <c r="I30" s="437">
        <f>SUM(I23:I29)</f>
        <v>11</v>
      </c>
      <c r="J30" s="437">
        <f>SUM(J23:J29)</f>
        <v>1018</v>
      </c>
      <c r="K30" s="437">
        <f>SUM(K25:K29)</f>
        <v>1</v>
      </c>
      <c r="L30" s="437">
        <f>SUM(L25:L29)</f>
        <v>59</v>
      </c>
      <c r="M30" s="435">
        <v>0</v>
      </c>
      <c r="N30" s="436">
        <v>0</v>
      </c>
      <c r="O30" s="438">
        <f>SUM(O19:O29)</f>
        <v>74</v>
      </c>
      <c r="P30" s="437">
        <f>SUM(P19:P29)</f>
        <v>21777</v>
      </c>
      <c r="Q30" s="437">
        <f>SUM(Q23:Q29)</f>
        <v>23</v>
      </c>
      <c r="R30" s="437">
        <f>SUM(R23:R29)</f>
        <v>1722</v>
      </c>
      <c r="S30" s="437">
        <f>SUM(S22:S29)</f>
        <v>1</v>
      </c>
      <c r="T30" s="437">
        <f>SUM(T22:T29)</f>
        <v>17</v>
      </c>
      <c r="U30" s="437">
        <f>SUM(U19:U29)</f>
        <v>0</v>
      </c>
      <c r="V30" s="439">
        <f>SUM(V19:V29)</f>
        <v>0</v>
      </c>
    </row>
    <row r="31" spans="1:22" ht="14.25" x14ac:dyDescent="0.2">
      <c r="A31" s="377" t="s">
        <v>648</v>
      </c>
      <c r="B31" s="377"/>
      <c r="C31" s="377"/>
      <c r="D31" s="377"/>
      <c r="E31" s="377"/>
      <c r="F31" s="377"/>
      <c r="G31" s="377"/>
      <c r="H31" s="377"/>
      <c r="I31" s="377"/>
      <c r="J31" s="377"/>
      <c r="K31" s="377"/>
      <c r="L31" s="377"/>
      <c r="M31" s="377"/>
      <c r="N31" s="377"/>
      <c r="O31" s="377"/>
      <c r="P31" s="377"/>
      <c r="Q31" s="377"/>
      <c r="R31" s="377"/>
      <c r="S31" s="377"/>
      <c r="T31" s="377"/>
      <c r="U31" s="377"/>
      <c r="V31" s="377"/>
    </row>
    <row r="32" spans="1:22" ht="14.25" x14ac:dyDescent="0.2">
      <c r="A32" s="377"/>
      <c r="B32" s="377"/>
      <c r="C32" s="377"/>
      <c r="D32" s="377"/>
      <c r="E32" s="377"/>
      <c r="F32" s="377"/>
      <c r="G32" s="377"/>
      <c r="H32" s="377"/>
      <c r="I32" s="377"/>
      <c r="J32" s="377"/>
      <c r="K32" s="377"/>
      <c r="L32" s="377"/>
      <c r="M32" s="377"/>
      <c r="N32" s="377"/>
      <c r="O32" s="377"/>
      <c r="P32" s="377"/>
      <c r="Q32" s="377"/>
      <c r="R32" s="377"/>
      <c r="S32" s="377"/>
      <c r="T32" s="377"/>
      <c r="U32" s="377"/>
      <c r="V32" s="377"/>
    </row>
    <row r="33" spans="1:22" ht="13.5" customHeight="1" thickBot="1" x14ac:dyDescent="0.25">
      <c r="A33" s="377"/>
      <c r="B33" s="377"/>
      <c r="C33" s="377"/>
      <c r="D33" s="377"/>
      <c r="E33" s="377"/>
      <c r="F33" s="377"/>
      <c r="G33" s="377"/>
      <c r="H33" s="377"/>
      <c r="I33" s="377"/>
      <c r="J33" s="377"/>
      <c r="K33" s="377"/>
      <c r="L33" s="377"/>
      <c r="M33" s="377"/>
      <c r="N33" s="377"/>
      <c r="O33" s="377"/>
      <c r="P33" s="377"/>
      <c r="Q33" s="377"/>
      <c r="R33" s="377"/>
      <c r="S33" s="377"/>
      <c r="T33" s="377"/>
      <c r="U33" s="377"/>
      <c r="V33" s="377"/>
    </row>
    <row r="34" spans="1:22" ht="15.75" hidden="1" thickBot="1" x14ac:dyDescent="0.3">
      <c r="A34" s="133" t="s">
        <v>649</v>
      </c>
      <c r="B34" s="377"/>
      <c r="C34" s="377"/>
      <c r="D34" s="377"/>
      <c r="E34" s="377"/>
      <c r="F34" s="377"/>
      <c r="G34" s="377"/>
      <c r="H34" s="377"/>
      <c r="I34" s="377"/>
      <c r="J34" s="133"/>
      <c r="K34" s="377"/>
      <c r="L34" s="377"/>
      <c r="M34" s="377"/>
      <c r="N34" s="377"/>
      <c r="O34" s="377"/>
      <c r="P34" s="377"/>
      <c r="Q34" s="377"/>
      <c r="R34" s="377"/>
      <c r="S34" s="377"/>
      <c r="T34" s="377"/>
      <c r="U34" s="377"/>
      <c r="V34" s="377"/>
    </row>
    <row r="35" spans="1:22" ht="15.75" thickBot="1" x14ac:dyDescent="0.3">
      <c r="A35" s="810" t="s">
        <v>639</v>
      </c>
      <c r="B35" s="810" t="s">
        <v>650</v>
      </c>
      <c r="C35" s="812" t="s">
        <v>651</v>
      </c>
      <c r="D35" s="813"/>
      <c r="E35" s="813"/>
      <c r="F35" s="813"/>
      <c r="G35" s="813"/>
      <c r="H35" s="813"/>
      <c r="I35" s="813"/>
      <c r="J35" s="813"/>
      <c r="K35" s="813"/>
      <c r="L35" s="813"/>
      <c r="M35" s="814"/>
      <c r="N35" s="388"/>
      <c r="O35" s="388"/>
      <c r="P35" s="388"/>
      <c r="Q35" s="388"/>
      <c r="R35" s="388"/>
      <c r="S35" s="388"/>
      <c r="T35" s="388"/>
      <c r="U35" s="388"/>
      <c r="V35" s="388"/>
    </row>
    <row r="36" spans="1:22" ht="102" customHeight="1" x14ac:dyDescent="0.25">
      <c r="A36" s="811"/>
      <c r="B36" s="811"/>
      <c r="C36" s="457" t="s">
        <v>652</v>
      </c>
      <c r="D36" s="449" t="s">
        <v>653</v>
      </c>
      <c r="E36" s="449" t="s">
        <v>654</v>
      </c>
      <c r="F36" s="449" t="s">
        <v>655</v>
      </c>
      <c r="G36" s="449" t="s">
        <v>656</v>
      </c>
      <c r="H36" s="449" t="s">
        <v>657</v>
      </c>
      <c r="I36" s="458" t="s">
        <v>658</v>
      </c>
      <c r="J36" s="458" t="s">
        <v>659</v>
      </c>
      <c r="K36" s="449" t="s">
        <v>691</v>
      </c>
      <c r="L36" s="452" t="s">
        <v>660</v>
      </c>
      <c r="M36" s="452" t="s">
        <v>661</v>
      </c>
      <c r="N36" s="388"/>
      <c r="O36" s="388"/>
      <c r="P36" s="388"/>
      <c r="Q36" s="388"/>
      <c r="R36" s="388"/>
      <c r="S36" s="388"/>
      <c r="T36" s="388"/>
      <c r="U36" s="388"/>
      <c r="V36" s="388"/>
    </row>
    <row r="37" spans="1:22" ht="15" customHeight="1" x14ac:dyDescent="0.25">
      <c r="A37" s="445" t="s">
        <v>9</v>
      </c>
      <c r="B37" s="450">
        <v>18</v>
      </c>
      <c r="C37" s="453">
        <v>0</v>
      </c>
      <c r="D37" s="450">
        <v>0</v>
      </c>
      <c r="E37" s="450">
        <v>6</v>
      </c>
      <c r="F37" s="450">
        <v>4.5</v>
      </c>
      <c r="G37" s="450">
        <v>0</v>
      </c>
      <c r="H37" s="450">
        <v>0</v>
      </c>
      <c r="I37" s="606">
        <v>30600</v>
      </c>
      <c r="J37" s="459">
        <v>0</v>
      </c>
      <c r="K37" s="450">
        <v>0</v>
      </c>
      <c r="L37" s="453">
        <v>0</v>
      </c>
      <c r="M37" s="453">
        <v>0</v>
      </c>
      <c r="N37" s="388"/>
      <c r="O37" s="388"/>
      <c r="P37" s="388"/>
      <c r="Q37" s="388"/>
      <c r="R37" s="388"/>
      <c r="S37" s="388"/>
      <c r="T37" s="388"/>
      <c r="U37" s="388"/>
      <c r="V37" s="388"/>
    </row>
    <row r="38" spans="1:22" ht="15" customHeight="1" x14ac:dyDescent="0.25">
      <c r="A38" s="445" t="s">
        <v>175</v>
      </c>
      <c r="B38" s="450">
        <v>2</v>
      </c>
      <c r="C38" s="453">
        <v>0</v>
      </c>
      <c r="D38" s="450">
        <v>0</v>
      </c>
      <c r="E38" s="450">
        <v>0</v>
      </c>
      <c r="F38" s="450">
        <v>0</v>
      </c>
      <c r="G38" s="450">
        <v>0</v>
      </c>
      <c r="H38" s="450">
        <v>0</v>
      </c>
      <c r="I38" s="606">
        <v>6200</v>
      </c>
      <c r="J38" s="459">
        <v>0</v>
      </c>
      <c r="K38" s="450">
        <v>0</v>
      </c>
      <c r="L38" s="453">
        <v>0</v>
      </c>
      <c r="M38" s="453">
        <v>0</v>
      </c>
      <c r="N38" s="388"/>
      <c r="O38" s="388"/>
      <c r="P38" s="388"/>
      <c r="Q38" s="388"/>
      <c r="R38" s="388"/>
      <c r="S38" s="388"/>
      <c r="T38" s="388"/>
      <c r="U38" s="388"/>
      <c r="V38" s="388"/>
    </row>
    <row r="39" spans="1:22" ht="15" customHeight="1" x14ac:dyDescent="0.25">
      <c r="A39" s="445" t="s">
        <v>176</v>
      </c>
      <c r="B39" s="450">
        <v>1</v>
      </c>
      <c r="C39" s="453">
        <v>0</v>
      </c>
      <c r="D39" s="450">
        <v>0</v>
      </c>
      <c r="E39" s="450">
        <v>0</v>
      </c>
      <c r="F39" s="450">
        <v>2.6</v>
      </c>
      <c r="G39" s="450">
        <v>0</v>
      </c>
      <c r="H39" s="450">
        <v>0</v>
      </c>
      <c r="I39" s="606">
        <v>0</v>
      </c>
      <c r="J39" s="459">
        <v>0</v>
      </c>
      <c r="K39" s="450">
        <v>0</v>
      </c>
      <c r="L39" s="453">
        <v>0</v>
      </c>
      <c r="M39" s="453">
        <v>0</v>
      </c>
      <c r="N39" s="388"/>
      <c r="O39" s="388"/>
      <c r="P39" s="388"/>
      <c r="Q39" s="388"/>
      <c r="R39" s="388"/>
      <c r="S39" s="388"/>
      <c r="T39" s="388"/>
      <c r="U39" s="388"/>
      <c r="V39" s="388"/>
    </row>
    <row r="40" spans="1:22" ht="15" customHeight="1" x14ac:dyDescent="0.25">
      <c r="A40" s="445" t="s">
        <v>177</v>
      </c>
      <c r="B40" s="450">
        <v>6</v>
      </c>
      <c r="C40" s="453">
        <v>0</v>
      </c>
      <c r="D40" s="450">
        <v>0</v>
      </c>
      <c r="E40" s="450">
        <v>0</v>
      </c>
      <c r="F40" s="450">
        <v>1.5</v>
      </c>
      <c r="G40" s="450">
        <v>0</v>
      </c>
      <c r="H40" s="450">
        <v>0</v>
      </c>
      <c r="I40" s="606">
        <v>4000</v>
      </c>
      <c r="J40" s="459">
        <v>0</v>
      </c>
      <c r="K40" s="450">
        <v>150</v>
      </c>
      <c r="L40" s="453">
        <v>0</v>
      </c>
      <c r="M40" s="453">
        <v>0</v>
      </c>
      <c r="N40" s="388"/>
      <c r="O40" s="388"/>
      <c r="P40" s="388"/>
      <c r="Q40" s="388"/>
      <c r="R40" s="388"/>
      <c r="S40" s="388"/>
      <c r="T40" s="388"/>
      <c r="U40" s="388"/>
      <c r="V40" s="388"/>
    </row>
    <row r="41" spans="1:22" ht="15" customHeight="1" x14ac:dyDescent="0.25">
      <c r="A41" s="445" t="s">
        <v>178</v>
      </c>
      <c r="B41" s="450">
        <v>1</v>
      </c>
      <c r="C41" s="453">
        <v>0</v>
      </c>
      <c r="D41" s="450">
        <v>0</v>
      </c>
      <c r="E41" s="450">
        <v>0</v>
      </c>
      <c r="F41" s="450">
        <v>0</v>
      </c>
      <c r="G41" s="450">
        <v>0</v>
      </c>
      <c r="H41" s="450">
        <v>0</v>
      </c>
      <c r="I41" s="606">
        <v>0</v>
      </c>
      <c r="J41" s="459">
        <v>0</v>
      </c>
      <c r="K41" s="450">
        <v>0</v>
      </c>
      <c r="L41" s="453">
        <v>0</v>
      </c>
      <c r="M41" s="453">
        <v>1</v>
      </c>
      <c r="N41" s="388"/>
      <c r="O41" s="388"/>
      <c r="P41" s="388"/>
      <c r="Q41" s="388"/>
      <c r="R41" s="388"/>
      <c r="S41" s="388"/>
      <c r="T41" s="388"/>
      <c r="U41" s="388"/>
      <c r="V41" s="388"/>
    </row>
    <row r="42" spans="1:22" ht="15" customHeight="1" x14ac:dyDescent="0.25">
      <c r="A42" s="445" t="s">
        <v>179</v>
      </c>
      <c r="B42" s="450">
        <v>0</v>
      </c>
      <c r="C42" s="453">
        <v>0</v>
      </c>
      <c r="D42" s="450">
        <v>0</v>
      </c>
      <c r="E42" s="450">
        <v>0</v>
      </c>
      <c r="F42" s="450">
        <v>0</v>
      </c>
      <c r="G42" s="450">
        <v>0</v>
      </c>
      <c r="H42" s="450">
        <v>0</v>
      </c>
      <c r="I42" s="606">
        <v>0</v>
      </c>
      <c r="J42" s="459">
        <v>0</v>
      </c>
      <c r="K42" s="450">
        <v>0</v>
      </c>
      <c r="L42" s="453">
        <v>0</v>
      </c>
      <c r="M42" s="453">
        <v>0</v>
      </c>
      <c r="N42" s="388"/>
      <c r="O42" s="388"/>
      <c r="P42" s="388"/>
      <c r="Q42" s="388"/>
      <c r="R42" s="388"/>
      <c r="S42" s="388"/>
      <c r="T42" s="388"/>
      <c r="U42" s="388"/>
      <c r="V42" s="388"/>
    </row>
    <row r="43" spans="1:22" ht="15" customHeight="1" x14ac:dyDescent="0.25">
      <c r="A43" s="445" t="s">
        <v>180</v>
      </c>
      <c r="B43" s="450">
        <v>5</v>
      </c>
      <c r="C43" s="453">
        <v>0</v>
      </c>
      <c r="D43" s="450">
        <v>0</v>
      </c>
      <c r="E43" s="450">
        <v>3</v>
      </c>
      <c r="F43" s="450">
        <v>1</v>
      </c>
      <c r="G43" s="450">
        <v>0</v>
      </c>
      <c r="H43" s="450">
        <v>0</v>
      </c>
      <c r="I43" s="606">
        <v>3000</v>
      </c>
      <c r="J43" s="459">
        <v>0</v>
      </c>
      <c r="K43" s="450">
        <v>0</v>
      </c>
      <c r="L43" s="453">
        <v>0</v>
      </c>
      <c r="M43" s="453">
        <v>0</v>
      </c>
      <c r="N43" s="388"/>
      <c r="O43" s="388"/>
      <c r="P43" s="388"/>
      <c r="Q43" s="388"/>
      <c r="R43" s="388"/>
      <c r="S43" s="388"/>
      <c r="T43" s="388"/>
      <c r="U43" s="388"/>
      <c r="V43" s="388"/>
    </row>
    <row r="44" spans="1:22" ht="15" customHeight="1" x14ac:dyDescent="0.25">
      <c r="A44" s="445" t="s">
        <v>181</v>
      </c>
      <c r="B44" s="450">
        <v>7</v>
      </c>
      <c r="C44" s="453">
        <v>0</v>
      </c>
      <c r="D44" s="450">
        <v>0</v>
      </c>
      <c r="E44" s="450">
        <v>10</v>
      </c>
      <c r="F44" s="450">
        <v>9</v>
      </c>
      <c r="G44" s="450">
        <v>0</v>
      </c>
      <c r="H44" s="450">
        <v>0</v>
      </c>
      <c r="I44" s="606">
        <v>25000</v>
      </c>
      <c r="J44" s="459">
        <v>0</v>
      </c>
      <c r="K44" s="450">
        <v>0</v>
      </c>
      <c r="L44" s="453">
        <v>0</v>
      </c>
      <c r="M44" s="453">
        <v>0</v>
      </c>
      <c r="N44" s="388"/>
      <c r="O44" s="388"/>
      <c r="P44" s="388"/>
      <c r="Q44" s="388"/>
      <c r="R44" s="388"/>
      <c r="S44" s="388"/>
      <c r="T44" s="388"/>
      <c r="U44" s="388"/>
      <c r="V44" s="388"/>
    </row>
    <row r="45" spans="1:22" ht="15" customHeight="1" x14ac:dyDescent="0.25">
      <c r="A45" s="445" t="s">
        <v>690</v>
      </c>
      <c r="B45" s="450">
        <v>0</v>
      </c>
      <c r="C45" s="453">
        <v>0</v>
      </c>
      <c r="D45" s="450">
        <v>0</v>
      </c>
      <c r="E45" s="450">
        <v>0</v>
      </c>
      <c r="F45" s="450">
        <v>0</v>
      </c>
      <c r="G45" s="450">
        <v>0</v>
      </c>
      <c r="H45" s="450">
        <v>0</v>
      </c>
      <c r="I45" s="606">
        <v>0</v>
      </c>
      <c r="J45" s="459">
        <v>0</v>
      </c>
      <c r="K45" s="450">
        <v>0</v>
      </c>
      <c r="L45" s="453">
        <v>0</v>
      </c>
      <c r="M45" s="453">
        <v>0</v>
      </c>
      <c r="N45" s="388"/>
      <c r="O45" s="388"/>
      <c r="P45" s="388"/>
      <c r="Q45" s="388"/>
      <c r="R45" s="388"/>
      <c r="S45" s="388"/>
      <c r="T45" s="388"/>
      <c r="U45" s="388"/>
      <c r="V45" s="388"/>
    </row>
    <row r="46" spans="1:22" ht="15" customHeight="1" x14ac:dyDescent="0.25">
      <c r="A46" s="445" t="s">
        <v>183</v>
      </c>
      <c r="B46" s="450">
        <v>6</v>
      </c>
      <c r="C46" s="453">
        <v>0</v>
      </c>
      <c r="D46" s="450">
        <v>0</v>
      </c>
      <c r="E46" s="450">
        <v>0</v>
      </c>
      <c r="F46" s="450">
        <v>8</v>
      </c>
      <c r="G46" s="450">
        <v>0</v>
      </c>
      <c r="H46" s="450">
        <v>0</v>
      </c>
      <c r="I46" s="606">
        <v>2550</v>
      </c>
      <c r="J46" s="459">
        <v>0</v>
      </c>
      <c r="K46" s="450">
        <v>0</v>
      </c>
      <c r="L46" s="453">
        <v>0</v>
      </c>
      <c r="M46" s="453">
        <v>1</v>
      </c>
      <c r="N46" s="388"/>
      <c r="O46" s="388"/>
      <c r="P46" s="388"/>
      <c r="Q46" s="388"/>
      <c r="R46" s="388"/>
      <c r="S46" s="388"/>
      <c r="T46" s="388"/>
      <c r="U46" s="388"/>
      <c r="V46" s="388"/>
    </row>
    <row r="47" spans="1:22" ht="15" customHeight="1" x14ac:dyDescent="0.25">
      <c r="A47" s="445" t="s">
        <v>184</v>
      </c>
      <c r="B47" s="450">
        <v>0</v>
      </c>
      <c r="C47" s="453">
        <v>0</v>
      </c>
      <c r="D47" s="450">
        <v>0</v>
      </c>
      <c r="E47" s="450">
        <v>0</v>
      </c>
      <c r="F47" s="450">
        <v>0</v>
      </c>
      <c r="G47" s="450">
        <v>0</v>
      </c>
      <c r="H47" s="450">
        <v>0</v>
      </c>
      <c r="I47" s="606">
        <v>0</v>
      </c>
      <c r="J47" s="459">
        <v>0</v>
      </c>
      <c r="K47" s="450">
        <v>0</v>
      </c>
      <c r="L47" s="453">
        <v>0</v>
      </c>
      <c r="M47" s="453">
        <v>0</v>
      </c>
      <c r="N47" s="388"/>
      <c r="O47" s="388"/>
      <c r="P47" s="388"/>
      <c r="Q47" s="388"/>
      <c r="R47" s="388"/>
      <c r="S47" s="388"/>
      <c r="T47" s="388"/>
      <c r="U47" s="388"/>
      <c r="V47" s="388"/>
    </row>
    <row r="48" spans="1:22" ht="15" customHeight="1" thickBot="1" x14ac:dyDescent="0.3">
      <c r="A48" s="456" t="s">
        <v>2</v>
      </c>
      <c r="B48" s="455">
        <f t="shared" ref="B48:M48" si="0">SUM(B37:B47)</f>
        <v>46</v>
      </c>
      <c r="C48" s="454">
        <f t="shared" si="0"/>
        <v>0</v>
      </c>
      <c r="D48" s="451">
        <f t="shared" si="0"/>
        <v>0</v>
      </c>
      <c r="E48" s="451">
        <f t="shared" si="0"/>
        <v>19</v>
      </c>
      <c r="F48" s="451">
        <f t="shared" si="0"/>
        <v>26.6</v>
      </c>
      <c r="G48" s="451">
        <f t="shared" si="0"/>
        <v>0</v>
      </c>
      <c r="H48" s="451">
        <f t="shared" si="0"/>
        <v>0</v>
      </c>
      <c r="I48" s="607">
        <f t="shared" si="0"/>
        <v>71350</v>
      </c>
      <c r="J48" s="460">
        <f t="shared" si="0"/>
        <v>0</v>
      </c>
      <c r="K48" s="451">
        <f t="shared" si="0"/>
        <v>150</v>
      </c>
      <c r="L48" s="454">
        <f t="shared" si="0"/>
        <v>0</v>
      </c>
      <c r="M48" s="454">
        <f t="shared" si="0"/>
        <v>2</v>
      </c>
      <c r="N48" s="377"/>
      <c r="O48" s="377"/>
      <c r="P48" s="377"/>
      <c r="Q48" s="377"/>
      <c r="R48" s="377"/>
      <c r="S48" s="377"/>
      <c r="T48" s="377"/>
      <c r="U48" s="377"/>
      <c r="V48" s="377"/>
    </row>
    <row r="49" spans="1:22" ht="21.75" customHeight="1" x14ac:dyDescent="0.2">
      <c r="A49" s="839" t="s">
        <v>1024</v>
      </c>
      <c r="B49" s="839"/>
      <c r="C49" s="839"/>
      <c r="D49" s="839"/>
      <c r="E49" s="839"/>
      <c r="F49" s="839"/>
      <c r="G49" s="839"/>
      <c r="H49" s="839"/>
      <c r="I49" s="839"/>
      <c r="J49" s="839"/>
      <c r="K49" s="839"/>
      <c r="L49" s="839"/>
      <c r="M49" s="839"/>
      <c r="N49" s="389"/>
      <c r="O49" s="389"/>
      <c r="P49" s="389"/>
      <c r="Q49" s="389"/>
      <c r="R49" s="389"/>
      <c r="S49" s="389"/>
      <c r="T49" s="389"/>
      <c r="U49" s="389"/>
      <c r="V49" s="389"/>
    </row>
    <row r="50" spans="1:22" x14ac:dyDescent="0.2">
      <c r="A50" s="389"/>
      <c r="B50" s="389"/>
      <c r="C50" s="389"/>
      <c r="D50" s="389"/>
      <c r="E50" s="389"/>
      <c r="F50" s="389"/>
      <c r="G50" s="389"/>
      <c r="H50" s="389"/>
      <c r="I50" s="389"/>
      <c r="J50" s="389"/>
      <c r="K50" s="389"/>
      <c r="L50" s="389"/>
      <c r="M50" s="389"/>
      <c r="N50" s="389"/>
      <c r="O50" s="389"/>
      <c r="P50" s="389"/>
      <c r="Q50" s="389"/>
      <c r="R50" s="389"/>
      <c r="S50" s="389"/>
      <c r="T50" s="389"/>
      <c r="U50" s="389"/>
      <c r="V50" s="389"/>
    </row>
    <row r="51" spans="1:22" ht="36" customHeight="1" thickBot="1" x14ac:dyDescent="0.3">
      <c r="A51" s="133" t="s">
        <v>662</v>
      </c>
      <c r="B51" s="389"/>
      <c r="C51" s="389"/>
      <c r="D51" s="389"/>
      <c r="E51" s="389"/>
      <c r="F51" s="389"/>
      <c r="G51" s="389"/>
      <c r="H51" s="389"/>
      <c r="I51" s="389"/>
      <c r="J51" s="389"/>
      <c r="K51" s="389"/>
      <c r="L51" s="389"/>
      <c r="M51" s="389"/>
      <c r="N51" s="389"/>
      <c r="O51" s="389"/>
      <c r="P51" s="389"/>
      <c r="Q51" s="389"/>
      <c r="R51" s="389"/>
      <c r="S51" s="389"/>
      <c r="T51" s="389"/>
      <c r="U51" s="389"/>
      <c r="V51" s="389"/>
    </row>
    <row r="52" spans="1:22" ht="33" customHeight="1" x14ac:dyDescent="0.2">
      <c r="A52" s="831" t="s">
        <v>639</v>
      </c>
      <c r="B52" s="831" t="s">
        <v>650</v>
      </c>
      <c r="C52" s="827" t="s">
        <v>663</v>
      </c>
      <c r="D52" s="828"/>
      <c r="E52" s="827" t="s">
        <v>664</v>
      </c>
      <c r="F52" s="828"/>
      <c r="G52" s="827" t="s">
        <v>665</v>
      </c>
      <c r="H52" s="828"/>
      <c r="I52" s="827" t="s">
        <v>666</v>
      </c>
      <c r="J52" s="828"/>
      <c r="K52" s="827" t="s">
        <v>667</v>
      </c>
      <c r="L52" s="828"/>
      <c r="M52" s="390"/>
      <c r="N52" s="390"/>
      <c r="O52" s="390"/>
      <c r="P52" s="390"/>
      <c r="Q52" s="390"/>
      <c r="R52" s="390"/>
      <c r="S52" s="390"/>
      <c r="T52" s="390"/>
      <c r="U52" s="390"/>
      <c r="V52" s="390"/>
    </row>
    <row r="53" spans="1:22" ht="78" customHeight="1" x14ac:dyDescent="0.2">
      <c r="A53" s="841"/>
      <c r="B53" s="841"/>
      <c r="C53" s="447" t="s">
        <v>668</v>
      </c>
      <c r="D53" s="448" t="s">
        <v>669</v>
      </c>
      <c r="E53" s="447" t="s">
        <v>668</v>
      </c>
      <c r="F53" s="448" t="s">
        <v>669</v>
      </c>
      <c r="G53" s="447" t="s">
        <v>668</v>
      </c>
      <c r="H53" s="448" t="s">
        <v>669</v>
      </c>
      <c r="I53" s="447" t="s">
        <v>668</v>
      </c>
      <c r="J53" s="448" t="s">
        <v>669</v>
      </c>
      <c r="K53" s="447" t="s">
        <v>670</v>
      </c>
      <c r="L53" s="448" t="s">
        <v>671</v>
      </c>
      <c r="M53" s="391"/>
      <c r="N53" s="391"/>
      <c r="O53" s="391"/>
      <c r="P53" s="391"/>
      <c r="Q53" s="391"/>
      <c r="R53" s="391"/>
      <c r="S53" s="391"/>
      <c r="T53" s="391"/>
      <c r="U53" s="391"/>
      <c r="V53" s="391"/>
    </row>
    <row r="54" spans="1:22" ht="20.100000000000001" customHeight="1" x14ac:dyDescent="0.2">
      <c r="A54" s="445" t="s">
        <v>9</v>
      </c>
      <c r="B54" s="450">
        <v>2</v>
      </c>
      <c r="C54" s="469">
        <v>0</v>
      </c>
      <c r="D54" s="470">
        <v>0</v>
      </c>
      <c r="E54" s="469">
        <v>0</v>
      </c>
      <c r="F54" s="470">
        <v>0</v>
      </c>
      <c r="G54" s="469">
        <v>0</v>
      </c>
      <c r="H54" s="470">
        <v>0</v>
      </c>
      <c r="I54" s="469">
        <v>0</v>
      </c>
      <c r="J54" s="470">
        <v>0</v>
      </c>
      <c r="K54" s="469">
        <v>0</v>
      </c>
      <c r="L54" s="470">
        <v>0</v>
      </c>
      <c r="M54" s="391"/>
      <c r="N54" s="391"/>
      <c r="O54" s="391"/>
      <c r="P54" s="391"/>
      <c r="Q54" s="391"/>
      <c r="R54" s="391"/>
      <c r="S54" s="391"/>
      <c r="T54" s="391"/>
      <c r="U54" s="391"/>
      <c r="V54" s="391"/>
    </row>
    <row r="55" spans="1:22" ht="20.100000000000001" customHeight="1" x14ac:dyDescent="0.2">
      <c r="A55" s="445" t="s">
        <v>175</v>
      </c>
      <c r="B55" s="450">
        <v>0</v>
      </c>
      <c r="C55" s="469">
        <v>0</v>
      </c>
      <c r="D55" s="470">
        <v>0</v>
      </c>
      <c r="E55" s="469">
        <v>0</v>
      </c>
      <c r="F55" s="470">
        <v>0</v>
      </c>
      <c r="G55" s="469">
        <v>0</v>
      </c>
      <c r="H55" s="470">
        <v>0</v>
      </c>
      <c r="I55" s="469">
        <v>0</v>
      </c>
      <c r="J55" s="470">
        <v>0</v>
      </c>
      <c r="K55" s="469">
        <v>0</v>
      </c>
      <c r="L55" s="470">
        <v>0</v>
      </c>
      <c r="M55" s="391"/>
      <c r="N55" s="391"/>
      <c r="O55" s="391"/>
      <c r="P55" s="391"/>
      <c r="Q55" s="391"/>
      <c r="R55" s="608"/>
      <c r="S55" s="391"/>
      <c r="T55" s="391"/>
      <c r="U55" s="391"/>
      <c r="V55" s="391"/>
    </row>
    <row r="56" spans="1:22" ht="20.100000000000001" customHeight="1" x14ac:dyDescent="0.2">
      <c r="A56" s="445" t="s">
        <v>176</v>
      </c>
      <c r="B56" s="450">
        <v>0</v>
      </c>
      <c r="C56" s="469">
        <v>0</v>
      </c>
      <c r="D56" s="470">
        <v>0</v>
      </c>
      <c r="E56" s="469">
        <v>0</v>
      </c>
      <c r="F56" s="470">
        <v>0</v>
      </c>
      <c r="G56" s="469">
        <v>0</v>
      </c>
      <c r="H56" s="470">
        <v>0</v>
      </c>
      <c r="I56" s="469">
        <v>0</v>
      </c>
      <c r="J56" s="470">
        <v>0</v>
      </c>
      <c r="K56" s="469">
        <v>0</v>
      </c>
      <c r="L56" s="470">
        <v>0</v>
      </c>
      <c r="M56" s="391"/>
      <c r="N56" s="391"/>
      <c r="O56" s="391"/>
      <c r="P56" s="391"/>
      <c r="Q56" s="391"/>
      <c r="R56" s="391"/>
      <c r="S56" s="391"/>
      <c r="T56" s="391"/>
      <c r="U56" s="391"/>
      <c r="V56" s="391"/>
    </row>
    <row r="57" spans="1:22" ht="20.100000000000001" customHeight="1" x14ac:dyDescent="0.2">
      <c r="A57" s="445" t="s">
        <v>177</v>
      </c>
      <c r="B57" s="450">
        <v>0</v>
      </c>
      <c r="C57" s="469">
        <v>0</v>
      </c>
      <c r="D57" s="470">
        <v>0</v>
      </c>
      <c r="E57" s="469">
        <v>0</v>
      </c>
      <c r="F57" s="470">
        <v>0</v>
      </c>
      <c r="G57" s="469">
        <v>0</v>
      </c>
      <c r="H57" s="470">
        <v>0</v>
      </c>
      <c r="I57" s="469">
        <v>0</v>
      </c>
      <c r="J57" s="470">
        <v>0</v>
      </c>
      <c r="K57" s="469">
        <v>0</v>
      </c>
      <c r="L57" s="470">
        <v>0</v>
      </c>
      <c r="M57" s="391"/>
      <c r="N57" s="391"/>
      <c r="O57" s="391"/>
      <c r="P57" s="391"/>
      <c r="Q57" s="391"/>
      <c r="R57" s="391"/>
      <c r="S57" s="391"/>
      <c r="T57" s="391"/>
      <c r="U57" s="391"/>
      <c r="V57" s="391"/>
    </row>
    <row r="58" spans="1:22" ht="20.100000000000001" customHeight="1" x14ac:dyDescent="0.2">
      <c r="A58" s="445" t="s">
        <v>178</v>
      </c>
      <c r="B58" s="450">
        <v>12</v>
      </c>
      <c r="C58" s="469">
        <v>0</v>
      </c>
      <c r="D58" s="470">
        <v>0</v>
      </c>
      <c r="E58" s="469">
        <v>0</v>
      </c>
      <c r="F58" s="470">
        <v>0</v>
      </c>
      <c r="G58" s="469">
        <v>0</v>
      </c>
      <c r="H58" s="470">
        <v>0</v>
      </c>
      <c r="I58" s="469">
        <v>0</v>
      </c>
      <c r="J58" s="470">
        <v>0</v>
      </c>
      <c r="K58" s="469">
        <v>0</v>
      </c>
      <c r="L58" s="470">
        <v>0</v>
      </c>
      <c r="M58" s="391"/>
      <c r="N58" s="391"/>
      <c r="O58" s="391"/>
      <c r="P58" s="391"/>
      <c r="Q58" s="391"/>
      <c r="R58" s="391"/>
      <c r="S58" s="391"/>
      <c r="T58" s="391"/>
      <c r="U58" s="391"/>
      <c r="V58" s="391"/>
    </row>
    <row r="59" spans="1:22" ht="20.100000000000001" customHeight="1" x14ac:dyDescent="0.2">
      <c r="A59" s="445" t="s">
        <v>179</v>
      </c>
      <c r="B59" s="450">
        <v>0</v>
      </c>
      <c r="C59" s="469">
        <v>0</v>
      </c>
      <c r="D59" s="470">
        <v>0</v>
      </c>
      <c r="E59" s="469">
        <v>0</v>
      </c>
      <c r="F59" s="470">
        <v>0</v>
      </c>
      <c r="G59" s="469">
        <v>0</v>
      </c>
      <c r="H59" s="470">
        <v>0</v>
      </c>
      <c r="I59" s="469">
        <v>0</v>
      </c>
      <c r="J59" s="470">
        <v>0</v>
      </c>
      <c r="K59" s="469">
        <v>0</v>
      </c>
      <c r="L59" s="470">
        <v>0</v>
      </c>
      <c r="M59" s="391"/>
      <c r="N59" s="391"/>
      <c r="O59" s="391"/>
      <c r="P59" s="391"/>
      <c r="Q59" s="391"/>
      <c r="R59" s="391"/>
      <c r="S59" s="391"/>
      <c r="T59" s="391"/>
      <c r="U59" s="391"/>
      <c r="V59" s="391"/>
    </row>
    <row r="60" spans="1:22" ht="20.100000000000001" customHeight="1" x14ac:dyDescent="0.2">
      <c r="A60" s="445" t="s">
        <v>180</v>
      </c>
      <c r="B60" s="450">
        <v>1</v>
      </c>
      <c r="C60" s="469">
        <v>0</v>
      </c>
      <c r="D60" s="470">
        <v>0</v>
      </c>
      <c r="E60" s="469">
        <v>0</v>
      </c>
      <c r="F60" s="470">
        <v>0</v>
      </c>
      <c r="G60" s="469">
        <v>0</v>
      </c>
      <c r="H60" s="470">
        <v>0</v>
      </c>
      <c r="I60" s="469">
        <v>0</v>
      </c>
      <c r="J60" s="470">
        <v>0</v>
      </c>
      <c r="K60" s="469">
        <v>0</v>
      </c>
      <c r="L60" s="470">
        <v>0</v>
      </c>
      <c r="M60" s="391"/>
      <c r="N60" s="391"/>
      <c r="O60" s="391"/>
      <c r="P60" s="391"/>
      <c r="Q60" s="391"/>
      <c r="R60" s="391"/>
      <c r="S60" s="391"/>
      <c r="T60" s="391"/>
      <c r="U60" s="391"/>
      <c r="V60" s="391"/>
    </row>
    <row r="61" spans="1:22" ht="20.100000000000001" customHeight="1" x14ac:dyDescent="0.2">
      <c r="A61" s="445" t="s">
        <v>181</v>
      </c>
      <c r="B61" s="450">
        <v>0</v>
      </c>
      <c r="C61" s="469">
        <v>0</v>
      </c>
      <c r="D61" s="470">
        <v>0</v>
      </c>
      <c r="E61" s="469">
        <v>0</v>
      </c>
      <c r="F61" s="470">
        <v>0</v>
      </c>
      <c r="G61" s="469">
        <v>0</v>
      </c>
      <c r="H61" s="470">
        <v>0</v>
      </c>
      <c r="I61" s="469">
        <v>0</v>
      </c>
      <c r="J61" s="470">
        <v>0</v>
      </c>
      <c r="K61" s="469">
        <v>0</v>
      </c>
      <c r="L61" s="470">
        <v>0</v>
      </c>
      <c r="M61" s="391"/>
      <c r="N61" s="391"/>
      <c r="O61" s="391"/>
      <c r="P61" s="391"/>
      <c r="Q61" s="391"/>
      <c r="R61" s="391"/>
      <c r="S61" s="391"/>
      <c r="T61" s="391"/>
      <c r="U61" s="391"/>
      <c r="V61" s="391"/>
    </row>
    <row r="62" spans="1:22" ht="20.100000000000001" customHeight="1" x14ac:dyDescent="0.2">
      <c r="A62" s="445" t="s">
        <v>690</v>
      </c>
      <c r="B62" s="450">
        <v>0</v>
      </c>
      <c r="C62" s="469">
        <v>0</v>
      </c>
      <c r="D62" s="470">
        <v>0</v>
      </c>
      <c r="E62" s="469">
        <v>0</v>
      </c>
      <c r="F62" s="470">
        <v>0</v>
      </c>
      <c r="G62" s="469">
        <v>0</v>
      </c>
      <c r="H62" s="470">
        <v>0</v>
      </c>
      <c r="I62" s="469">
        <v>0</v>
      </c>
      <c r="J62" s="470">
        <v>0</v>
      </c>
      <c r="K62" s="469">
        <v>0</v>
      </c>
      <c r="L62" s="470">
        <v>0</v>
      </c>
      <c r="M62" s="391"/>
      <c r="N62" s="391"/>
      <c r="O62" s="391"/>
      <c r="P62" s="391"/>
      <c r="Q62" s="391"/>
      <c r="R62" s="391"/>
      <c r="S62" s="391"/>
      <c r="T62" s="391"/>
      <c r="U62" s="391"/>
      <c r="V62" s="391"/>
    </row>
    <row r="63" spans="1:22" ht="20.100000000000001" customHeight="1" x14ac:dyDescent="0.2">
      <c r="A63" s="445" t="s">
        <v>183</v>
      </c>
      <c r="B63" s="450">
        <v>0</v>
      </c>
      <c r="C63" s="469">
        <v>0</v>
      </c>
      <c r="D63" s="470">
        <v>0</v>
      </c>
      <c r="E63" s="469">
        <v>0</v>
      </c>
      <c r="F63" s="470">
        <v>0</v>
      </c>
      <c r="G63" s="469">
        <v>0</v>
      </c>
      <c r="H63" s="470">
        <v>0</v>
      </c>
      <c r="I63" s="469">
        <v>0</v>
      </c>
      <c r="J63" s="470">
        <v>0</v>
      </c>
      <c r="K63" s="469">
        <v>0</v>
      </c>
      <c r="L63" s="470">
        <v>0</v>
      </c>
      <c r="M63" s="391"/>
      <c r="N63" s="391"/>
      <c r="O63" s="391"/>
      <c r="P63" s="391"/>
      <c r="Q63" s="391"/>
      <c r="R63" s="391"/>
      <c r="S63" s="391"/>
      <c r="T63" s="391"/>
      <c r="U63" s="391"/>
      <c r="V63" s="391"/>
    </row>
    <row r="64" spans="1:22" ht="20.100000000000001" customHeight="1" x14ac:dyDescent="0.2">
      <c r="A64" s="445" t="s">
        <v>184</v>
      </c>
      <c r="B64" s="450">
        <v>0</v>
      </c>
      <c r="C64" s="469">
        <v>0</v>
      </c>
      <c r="D64" s="470">
        <v>0</v>
      </c>
      <c r="E64" s="469">
        <v>0</v>
      </c>
      <c r="F64" s="470">
        <v>0</v>
      </c>
      <c r="G64" s="469">
        <v>0</v>
      </c>
      <c r="H64" s="470">
        <v>0</v>
      </c>
      <c r="I64" s="469">
        <v>0</v>
      </c>
      <c r="J64" s="470">
        <v>0</v>
      </c>
      <c r="K64" s="469">
        <v>0</v>
      </c>
      <c r="L64" s="470">
        <v>0</v>
      </c>
      <c r="M64" s="391"/>
      <c r="N64" s="391"/>
      <c r="O64" s="391"/>
      <c r="P64" s="391"/>
      <c r="Q64" s="391"/>
      <c r="R64" s="391"/>
      <c r="S64" s="391"/>
      <c r="T64" s="391"/>
      <c r="U64" s="391"/>
      <c r="V64" s="391"/>
    </row>
    <row r="65" spans="1:22" ht="20.100000000000001" customHeight="1" thickBot="1" x14ac:dyDescent="0.3">
      <c r="A65" s="456" t="s">
        <v>2</v>
      </c>
      <c r="B65" s="446">
        <f>SUM(B54:B64)</f>
        <v>15</v>
      </c>
      <c r="C65" s="471"/>
      <c r="D65" s="472"/>
      <c r="E65" s="471"/>
      <c r="F65" s="472"/>
      <c r="G65" s="473"/>
      <c r="H65" s="474"/>
      <c r="I65" s="473"/>
      <c r="J65" s="474"/>
      <c r="K65" s="473"/>
      <c r="L65" s="475"/>
      <c r="M65" s="389"/>
      <c r="N65" s="389"/>
      <c r="O65" s="389"/>
      <c r="P65" s="389"/>
      <c r="Q65" s="389"/>
      <c r="R65" s="389"/>
      <c r="S65" s="389"/>
      <c r="T65" s="389"/>
      <c r="U65" s="389"/>
      <c r="V65" s="389"/>
    </row>
    <row r="66" spans="1:22" ht="24" customHeight="1" x14ac:dyDescent="0.2">
      <c r="A66" s="839" t="s">
        <v>1025</v>
      </c>
      <c r="B66" s="839"/>
      <c r="C66" s="839"/>
      <c r="D66" s="839"/>
      <c r="E66" s="839"/>
      <c r="F66" s="839"/>
      <c r="G66" s="839"/>
      <c r="H66" s="839"/>
      <c r="I66" s="839"/>
      <c r="J66" s="839"/>
      <c r="K66" s="839"/>
      <c r="L66" s="839"/>
      <c r="M66" s="389"/>
      <c r="N66" s="389"/>
      <c r="O66" s="389"/>
      <c r="P66" s="389"/>
      <c r="Q66" s="389"/>
      <c r="R66" s="389"/>
      <c r="S66" s="389"/>
      <c r="T66" s="389"/>
      <c r="U66" s="389"/>
      <c r="V66" s="389"/>
    </row>
    <row r="67" spans="1:22" ht="24" customHeight="1" x14ac:dyDescent="0.2">
      <c r="A67" s="476"/>
      <c r="B67" s="476"/>
      <c r="C67" s="476"/>
      <c r="D67" s="476"/>
      <c r="E67" s="476"/>
      <c r="F67" s="476"/>
      <c r="G67" s="476"/>
      <c r="H67" s="476"/>
      <c r="I67" s="389"/>
      <c r="J67" s="389"/>
      <c r="K67" s="389"/>
      <c r="L67" s="389"/>
      <c r="M67" s="389"/>
      <c r="N67" s="389"/>
      <c r="O67" s="389"/>
      <c r="P67" s="389"/>
      <c r="Q67" s="389"/>
      <c r="R67" s="389"/>
      <c r="S67" s="389"/>
      <c r="T67" s="389"/>
      <c r="U67" s="389"/>
      <c r="V67" s="389"/>
    </row>
    <row r="68" spans="1:22" ht="15.75" thickBot="1" x14ac:dyDescent="0.3">
      <c r="A68" s="133" t="s">
        <v>672</v>
      </c>
      <c r="B68" s="389"/>
      <c r="C68" s="389"/>
      <c r="D68" s="389"/>
      <c r="E68" s="389"/>
      <c r="F68" s="389"/>
      <c r="G68" s="389"/>
      <c r="H68" s="389"/>
      <c r="I68" s="389"/>
      <c r="J68" s="389"/>
      <c r="K68" s="389"/>
      <c r="L68" s="389"/>
      <c r="M68" s="389"/>
      <c r="N68" s="389"/>
      <c r="O68" s="389"/>
      <c r="P68" s="389"/>
      <c r="Q68" s="389"/>
      <c r="R68" s="389"/>
      <c r="S68" s="389"/>
      <c r="T68" s="389"/>
      <c r="U68" s="389"/>
      <c r="V68" s="389"/>
    </row>
    <row r="69" spans="1:22" ht="15" thickBot="1" x14ac:dyDescent="0.25">
      <c r="A69" s="829" t="s">
        <v>639</v>
      </c>
      <c r="B69" s="831" t="s">
        <v>650</v>
      </c>
      <c r="C69" s="833" t="s">
        <v>673</v>
      </c>
      <c r="D69" s="834"/>
      <c r="E69" s="834"/>
      <c r="F69" s="835"/>
      <c r="G69" s="836" t="s">
        <v>674</v>
      </c>
      <c r="H69" s="837"/>
      <c r="I69" s="837"/>
      <c r="J69" s="838"/>
      <c r="K69" s="833" t="s">
        <v>675</v>
      </c>
      <c r="L69" s="834"/>
      <c r="M69" s="834"/>
      <c r="N69" s="835"/>
      <c r="O69" s="390"/>
      <c r="P69" s="390"/>
      <c r="Q69" s="390"/>
      <c r="R69" s="390"/>
      <c r="S69" s="390"/>
      <c r="T69" s="390"/>
      <c r="U69" s="390"/>
      <c r="V69" s="390"/>
    </row>
    <row r="70" spans="1:22" ht="33.75" customHeight="1" x14ac:dyDescent="0.25">
      <c r="A70" s="830"/>
      <c r="B70" s="832"/>
      <c r="C70" s="442" t="s">
        <v>646</v>
      </c>
      <c r="D70" s="443" t="s">
        <v>647</v>
      </c>
      <c r="E70" s="443" t="s">
        <v>646</v>
      </c>
      <c r="F70" s="444" t="s">
        <v>647</v>
      </c>
      <c r="G70" s="430" t="s">
        <v>646</v>
      </c>
      <c r="H70" s="431" t="s">
        <v>647</v>
      </c>
      <c r="I70" s="431" t="s">
        <v>646</v>
      </c>
      <c r="J70" s="432" t="s">
        <v>647</v>
      </c>
      <c r="K70" s="442" t="s">
        <v>646</v>
      </c>
      <c r="L70" s="443" t="s">
        <v>647</v>
      </c>
      <c r="M70" s="443" t="s">
        <v>646</v>
      </c>
      <c r="N70" s="444" t="s">
        <v>647</v>
      </c>
      <c r="O70" s="133"/>
      <c r="P70" s="133"/>
      <c r="Q70" s="133"/>
      <c r="R70" s="133"/>
      <c r="S70" s="133"/>
      <c r="T70" s="133"/>
      <c r="U70" s="133"/>
      <c r="V70" s="133"/>
    </row>
    <row r="71" spans="1:22" ht="18" customHeight="1" x14ac:dyDescent="0.25">
      <c r="A71" s="445" t="s">
        <v>9</v>
      </c>
      <c r="B71" s="450">
        <v>1</v>
      </c>
      <c r="C71" s="461">
        <v>0</v>
      </c>
      <c r="D71" s="462">
        <v>0</v>
      </c>
      <c r="E71" s="462">
        <v>0</v>
      </c>
      <c r="F71" s="463">
        <v>0</v>
      </c>
      <c r="G71" s="461">
        <v>1</v>
      </c>
      <c r="H71" s="462">
        <v>244</v>
      </c>
      <c r="I71" s="462">
        <v>0</v>
      </c>
      <c r="J71" s="463">
        <v>0</v>
      </c>
      <c r="K71" s="461">
        <v>0</v>
      </c>
      <c r="L71" s="462">
        <v>0</v>
      </c>
      <c r="M71" s="462">
        <v>0</v>
      </c>
      <c r="N71" s="463">
        <v>0</v>
      </c>
      <c r="O71" s="133"/>
      <c r="P71" s="133"/>
      <c r="Q71" s="133"/>
      <c r="R71" s="133"/>
      <c r="S71" s="133"/>
      <c r="T71" s="133"/>
      <c r="U71" s="133"/>
      <c r="V71" s="133"/>
    </row>
    <row r="72" spans="1:22" ht="18" customHeight="1" x14ac:dyDescent="0.25">
      <c r="A72" s="445" t="s">
        <v>175</v>
      </c>
      <c r="B72" s="450">
        <v>0</v>
      </c>
      <c r="C72" s="461">
        <v>0</v>
      </c>
      <c r="D72" s="462">
        <v>0</v>
      </c>
      <c r="E72" s="462">
        <v>0</v>
      </c>
      <c r="F72" s="463">
        <v>0</v>
      </c>
      <c r="G72" s="461">
        <v>0</v>
      </c>
      <c r="H72" s="462">
        <v>0</v>
      </c>
      <c r="I72" s="462">
        <v>0</v>
      </c>
      <c r="J72" s="463">
        <v>0</v>
      </c>
      <c r="K72" s="461">
        <v>0</v>
      </c>
      <c r="L72" s="462">
        <v>0</v>
      </c>
      <c r="M72" s="462">
        <v>0</v>
      </c>
      <c r="N72" s="463">
        <v>0</v>
      </c>
      <c r="O72" s="133"/>
      <c r="P72" s="133"/>
      <c r="Q72" s="133"/>
      <c r="R72" s="133"/>
      <c r="S72" s="133"/>
      <c r="T72" s="133"/>
      <c r="U72" s="133"/>
      <c r="V72" s="133"/>
    </row>
    <row r="73" spans="1:22" ht="18" customHeight="1" x14ac:dyDescent="0.25">
      <c r="A73" s="445" t="s">
        <v>176</v>
      </c>
      <c r="B73" s="450">
        <v>0</v>
      </c>
      <c r="C73" s="461">
        <v>0</v>
      </c>
      <c r="D73" s="462">
        <v>0</v>
      </c>
      <c r="E73" s="462">
        <v>0</v>
      </c>
      <c r="F73" s="463">
        <v>0</v>
      </c>
      <c r="G73" s="461">
        <v>0</v>
      </c>
      <c r="H73" s="462">
        <v>0</v>
      </c>
      <c r="I73" s="462">
        <v>0</v>
      </c>
      <c r="J73" s="463">
        <v>0</v>
      </c>
      <c r="K73" s="461">
        <v>0</v>
      </c>
      <c r="L73" s="462">
        <v>0</v>
      </c>
      <c r="M73" s="462">
        <v>0</v>
      </c>
      <c r="N73" s="463">
        <v>0</v>
      </c>
      <c r="O73" s="133"/>
      <c r="P73" s="133"/>
      <c r="Q73" s="133"/>
      <c r="R73" s="133"/>
      <c r="S73" s="133"/>
      <c r="T73" s="133"/>
      <c r="U73" s="133"/>
      <c r="V73" s="133"/>
    </row>
    <row r="74" spans="1:22" ht="18" customHeight="1" x14ac:dyDescent="0.25">
      <c r="A74" s="445" t="s">
        <v>177</v>
      </c>
      <c r="B74" s="450">
        <v>2</v>
      </c>
      <c r="C74" s="461">
        <v>0</v>
      </c>
      <c r="D74" s="462">
        <v>0</v>
      </c>
      <c r="E74" s="462">
        <v>0</v>
      </c>
      <c r="F74" s="463">
        <v>0</v>
      </c>
      <c r="G74" s="461">
        <v>2</v>
      </c>
      <c r="H74" s="462">
        <v>1374</v>
      </c>
      <c r="I74" s="462">
        <v>0</v>
      </c>
      <c r="J74" s="463">
        <v>0</v>
      </c>
      <c r="K74" s="461">
        <v>0</v>
      </c>
      <c r="L74" s="462">
        <v>0</v>
      </c>
      <c r="M74" s="462">
        <v>0</v>
      </c>
      <c r="N74" s="463">
        <v>0</v>
      </c>
      <c r="O74" s="133"/>
      <c r="P74" s="133"/>
      <c r="Q74" s="133"/>
      <c r="R74" s="133"/>
      <c r="S74" s="133"/>
      <c r="T74" s="133"/>
      <c r="U74" s="133"/>
      <c r="V74" s="133"/>
    </row>
    <row r="75" spans="1:22" ht="18" customHeight="1" x14ac:dyDescent="0.25">
      <c r="A75" s="445" t="s">
        <v>178</v>
      </c>
      <c r="B75" s="450">
        <v>0</v>
      </c>
      <c r="C75" s="461">
        <v>0</v>
      </c>
      <c r="D75" s="462">
        <v>0</v>
      </c>
      <c r="E75" s="462">
        <v>0</v>
      </c>
      <c r="F75" s="463">
        <v>0</v>
      </c>
      <c r="G75" s="461">
        <v>0</v>
      </c>
      <c r="H75" s="462">
        <v>0</v>
      </c>
      <c r="I75" s="462">
        <v>0</v>
      </c>
      <c r="J75" s="463">
        <v>0</v>
      </c>
      <c r="K75" s="461">
        <v>0</v>
      </c>
      <c r="L75" s="462">
        <v>0</v>
      </c>
      <c r="M75" s="462">
        <v>0</v>
      </c>
      <c r="N75" s="463">
        <v>0</v>
      </c>
      <c r="O75" s="133"/>
      <c r="P75" s="133"/>
      <c r="Q75" s="133"/>
      <c r="R75" s="133"/>
      <c r="S75" s="133"/>
      <c r="T75" s="133"/>
      <c r="U75" s="133"/>
      <c r="V75" s="133"/>
    </row>
    <row r="76" spans="1:22" ht="18" customHeight="1" x14ac:dyDescent="0.25">
      <c r="A76" s="445" t="s">
        <v>179</v>
      </c>
      <c r="B76" s="450">
        <v>4</v>
      </c>
      <c r="C76" s="461">
        <v>4</v>
      </c>
      <c r="D76" s="462">
        <v>456</v>
      </c>
      <c r="E76" s="462">
        <v>0</v>
      </c>
      <c r="F76" s="463">
        <v>0</v>
      </c>
      <c r="G76" s="461">
        <v>0</v>
      </c>
      <c r="H76" s="462">
        <v>0</v>
      </c>
      <c r="I76" s="462">
        <v>0</v>
      </c>
      <c r="J76" s="463">
        <v>0</v>
      </c>
      <c r="K76" s="461">
        <v>0</v>
      </c>
      <c r="L76" s="462">
        <v>0</v>
      </c>
      <c r="M76" s="462">
        <v>0</v>
      </c>
      <c r="N76" s="463">
        <v>0</v>
      </c>
      <c r="O76" s="133"/>
      <c r="P76" s="133"/>
      <c r="Q76" s="133"/>
      <c r="R76" s="133"/>
      <c r="S76" s="133"/>
      <c r="T76" s="133"/>
      <c r="U76" s="133"/>
      <c r="V76" s="133"/>
    </row>
    <row r="77" spans="1:22" ht="18" customHeight="1" x14ac:dyDescent="0.25">
      <c r="A77" s="445" t="s">
        <v>180</v>
      </c>
      <c r="B77" s="450">
        <v>0</v>
      </c>
      <c r="C77" s="461">
        <v>0</v>
      </c>
      <c r="D77" s="462">
        <v>0</v>
      </c>
      <c r="E77" s="462">
        <v>0</v>
      </c>
      <c r="F77" s="463">
        <v>0</v>
      </c>
      <c r="G77" s="461">
        <v>0</v>
      </c>
      <c r="H77" s="462">
        <v>0</v>
      </c>
      <c r="I77" s="462">
        <v>0</v>
      </c>
      <c r="J77" s="463">
        <v>0</v>
      </c>
      <c r="K77" s="461">
        <v>0</v>
      </c>
      <c r="L77" s="462">
        <v>0</v>
      </c>
      <c r="M77" s="462">
        <v>0</v>
      </c>
      <c r="N77" s="463">
        <v>0</v>
      </c>
      <c r="O77" s="133"/>
      <c r="P77" s="133"/>
      <c r="Q77" s="133"/>
      <c r="R77" s="133"/>
      <c r="S77" s="133"/>
      <c r="T77" s="133"/>
      <c r="U77" s="133"/>
      <c r="V77" s="133"/>
    </row>
    <row r="78" spans="1:22" ht="18" customHeight="1" x14ac:dyDescent="0.25">
      <c r="A78" s="445" t="s">
        <v>181</v>
      </c>
      <c r="B78" s="450">
        <v>0</v>
      </c>
      <c r="C78" s="461">
        <v>0</v>
      </c>
      <c r="D78" s="462">
        <v>0</v>
      </c>
      <c r="E78" s="462">
        <v>0</v>
      </c>
      <c r="F78" s="463">
        <v>0</v>
      </c>
      <c r="G78" s="461">
        <v>0</v>
      </c>
      <c r="H78" s="462">
        <v>0</v>
      </c>
      <c r="I78" s="462">
        <v>0</v>
      </c>
      <c r="J78" s="463">
        <v>0</v>
      </c>
      <c r="K78" s="461">
        <v>0</v>
      </c>
      <c r="L78" s="462">
        <v>0</v>
      </c>
      <c r="M78" s="462">
        <v>0</v>
      </c>
      <c r="N78" s="463">
        <v>0</v>
      </c>
      <c r="O78" s="133"/>
      <c r="P78" s="133"/>
      <c r="Q78" s="133"/>
      <c r="R78" s="133"/>
      <c r="S78" s="133"/>
      <c r="T78" s="133"/>
      <c r="U78" s="133"/>
      <c r="V78" s="133"/>
    </row>
    <row r="79" spans="1:22" ht="18" customHeight="1" x14ac:dyDescent="0.25">
      <c r="A79" s="445" t="s">
        <v>690</v>
      </c>
      <c r="B79" s="450">
        <v>2</v>
      </c>
      <c r="C79" s="461">
        <v>1</v>
      </c>
      <c r="D79" s="462">
        <v>361</v>
      </c>
      <c r="E79" s="462">
        <v>1</v>
      </c>
      <c r="F79" s="463">
        <v>100</v>
      </c>
      <c r="G79" s="461">
        <v>0</v>
      </c>
      <c r="H79" s="462">
        <v>0</v>
      </c>
      <c r="I79" s="462">
        <v>0</v>
      </c>
      <c r="J79" s="463">
        <v>0</v>
      </c>
      <c r="K79" s="461">
        <v>0</v>
      </c>
      <c r="L79" s="462">
        <v>0</v>
      </c>
      <c r="M79" s="462">
        <v>0</v>
      </c>
      <c r="N79" s="463">
        <v>0</v>
      </c>
      <c r="O79" s="133"/>
      <c r="P79" s="133"/>
      <c r="Q79" s="133"/>
      <c r="R79" s="133"/>
      <c r="S79" s="133"/>
      <c r="T79" s="133"/>
      <c r="U79" s="133"/>
      <c r="V79" s="133"/>
    </row>
    <row r="80" spans="1:22" ht="18" customHeight="1" x14ac:dyDescent="0.25">
      <c r="A80" s="445" t="s">
        <v>183</v>
      </c>
      <c r="B80" s="450">
        <v>0</v>
      </c>
      <c r="C80" s="461">
        <v>0</v>
      </c>
      <c r="D80" s="462">
        <v>0</v>
      </c>
      <c r="E80" s="462">
        <v>0</v>
      </c>
      <c r="F80" s="463">
        <v>0</v>
      </c>
      <c r="G80" s="461">
        <v>0</v>
      </c>
      <c r="H80" s="462">
        <v>0</v>
      </c>
      <c r="I80" s="462">
        <v>0</v>
      </c>
      <c r="J80" s="463">
        <v>0</v>
      </c>
      <c r="K80" s="461">
        <v>0</v>
      </c>
      <c r="L80" s="462">
        <v>0</v>
      </c>
      <c r="M80" s="462">
        <v>0</v>
      </c>
      <c r="N80" s="463">
        <v>0</v>
      </c>
      <c r="O80" s="133"/>
      <c r="P80" s="133"/>
      <c r="Q80" s="133"/>
      <c r="R80" s="133"/>
      <c r="S80" s="133"/>
      <c r="T80" s="133"/>
      <c r="U80" s="133"/>
      <c r="V80" s="133"/>
    </row>
    <row r="81" spans="1:22" ht="18" customHeight="1" x14ac:dyDescent="0.25">
      <c r="A81" s="445" t="s">
        <v>184</v>
      </c>
      <c r="B81" s="450">
        <v>0</v>
      </c>
      <c r="C81" s="461">
        <v>0</v>
      </c>
      <c r="D81" s="462">
        <v>0</v>
      </c>
      <c r="E81" s="462">
        <v>0</v>
      </c>
      <c r="F81" s="463">
        <v>0</v>
      </c>
      <c r="G81" s="461">
        <v>0</v>
      </c>
      <c r="H81" s="462">
        <v>0</v>
      </c>
      <c r="I81" s="462">
        <v>0</v>
      </c>
      <c r="J81" s="463">
        <v>0</v>
      </c>
      <c r="K81" s="461">
        <v>0</v>
      </c>
      <c r="L81" s="462">
        <v>0</v>
      </c>
      <c r="M81" s="462">
        <v>0</v>
      </c>
      <c r="N81" s="463">
        <v>0</v>
      </c>
      <c r="O81" s="133"/>
      <c r="P81" s="133"/>
      <c r="Q81" s="133"/>
      <c r="R81" s="133"/>
      <c r="S81" s="133"/>
      <c r="T81" s="133"/>
      <c r="U81" s="133"/>
      <c r="V81" s="133"/>
    </row>
    <row r="82" spans="1:22" ht="18" customHeight="1" thickBot="1" x14ac:dyDescent="0.3">
      <c r="A82" s="456" t="s">
        <v>2</v>
      </c>
      <c r="B82" s="451">
        <f t="shared" ref="B82:H82" si="1">SUM(B71:B81)</f>
        <v>9</v>
      </c>
      <c r="C82" s="464">
        <f t="shared" si="1"/>
        <v>5</v>
      </c>
      <c r="D82" s="465">
        <f t="shared" si="1"/>
        <v>817</v>
      </c>
      <c r="E82" s="465">
        <f t="shared" si="1"/>
        <v>1</v>
      </c>
      <c r="F82" s="466">
        <f t="shared" si="1"/>
        <v>100</v>
      </c>
      <c r="G82" s="464">
        <f t="shared" si="1"/>
        <v>3</v>
      </c>
      <c r="H82" s="465">
        <f t="shared" si="1"/>
        <v>1618</v>
      </c>
      <c r="I82" s="462">
        <v>0</v>
      </c>
      <c r="J82" s="463">
        <v>0</v>
      </c>
      <c r="K82" s="461">
        <v>0</v>
      </c>
      <c r="L82" s="462">
        <v>0</v>
      </c>
      <c r="M82" s="462">
        <v>0</v>
      </c>
      <c r="N82" s="463">
        <v>0</v>
      </c>
      <c r="O82" s="377"/>
      <c r="P82" s="377"/>
      <c r="Q82" s="377"/>
      <c r="R82" s="377"/>
      <c r="S82" s="377"/>
      <c r="T82" s="377"/>
      <c r="U82" s="377"/>
      <c r="V82" s="377"/>
    </row>
    <row r="83" spans="1:22" x14ac:dyDescent="0.2">
      <c r="A83" s="389"/>
      <c r="B83" s="389"/>
      <c r="C83" s="389"/>
      <c r="D83" s="389"/>
      <c r="E83" s="389"/>
      <c r="F83" s="389"/>
      <c r="G83" s="389"/>
      <c r="H83" s="389"/>
      <c r="I83" s="389"/>
      <c r="J83" s="389"/>
      <c r="K83" s="389"/>
      <c r="L83" s="389"/>
      <c r="M83" s="389"/>
      <c r="N83" s="389"/>
      <c r="O83" s="389"/>
      <c r="P83" s="389"/>
      <c r="Q83" s="389"/>
      <c r="R83" s="389"/>
      <c r="S83" s="389"/>
      <c r="T83" s="389"/>
      <c r="U83" s="389"/>
      <c r="V83" s="389"/>
    </row>
    <row r="84" spans="1:22" ht="27" customHeight="1" x14ac:dyDescent="0.2">
      <c r="A84" s="389"/>
      <c r="B84" s="389"/>
      <c r="C84" s="389"/>
      <c r="D84" s="389"/>
      <c r="E84" s="389"/>
      <c r="F84" s="389"/>
      <c r="G84" s="389"/>
      <c r="H84" s="389"/>
      <c r="I84" s="389"/>
      <c r="J84" s="389"/>
      <c r="K84" s="389"/>
      <c r="L84" s="389"/>
      <c r="M84" s="389"/>
      <c r="N84" s="389"/>
      <c r="O84" s="389"/>
      <c r="P84" s="389"/>
      <c r="Q84" s="389"/>
      <c r="R84" s="389"/>
      <c r="S84" s="389"/>
      <c r="T84" s="389"/>
      <c r="U84" s="389"/>
      <c r="V84" s="389"/>
    </row>
    <row r="85" spans="1:22" ht="15" x14ac:dyDescent="0.25">
      <c r="A85" s="133" t="s">
        <v>676</v>
      </c>
      <c r="B85" s="389"/>
      <c r="C85" s="377"/>
      <c r="D85" s="377"/>
      <c r="E85" s="377"/>
      <c r="F85" s="389"/>
      <c r="G85" s="389"/>
      <c r="H85" s="389"/>
      <c r="I85" s="389"/>
      <c r="J85" s="389"/>
      <c r="K85" s="389"/>
      <c r="L85" s="389"/>
      <c r="M85" s="389"/>
      <c r="N85" s="389"/>
      <c r="O85" s="389"/>
      <c r="P85" s="389"/>
      <c r="Q85" s="389"/>
      <c r="R85" s="389"/>
      <c r="S85" s="389"/>
      <c r="T85" s="389"/>
      <c r="U85" s="389"/>
      <c r="V85" s="389"/>
    </row>
    <row r="86" spans="1:22" ht="12.75" customHeight="1" thickBot="1" x14ac:dyDescent="0.25">
      <c r="A86" s="389"/>
      <c r="B86" s="389"/>
      <c r="C86" s="389"/>
      <c r="D86" s="389"/>
      <c r="E86" s="389"/>
      <c r="F86" s="389"/>
      <c r="G86" s="389"/>
      <c r="H86" s="389"/>
      <c r="I86" s="389"/>
      <c r="J86" s="389"/>
      <c r="K86" s="389"/>
      <c r="L86" s="389"/>
      <c r="M86" s="389"/>
      <c r="N86" s="389"/>
      <c r="O86" s="389"/>
      <c r="P86" s="389"/>
      <c r="Q86" s="389"/>
      <c r="R86" s="389"/>
      <c r="S86" s="389"/>
      <c r="T86" s="389"/>
      <c r="U86" s="389"/>
      <c r="V86" s="389"/>
    </row>
    <row r="87" spans="1:22" ht="33.75" customHeight="1" thickBot="1" x14ac:dyDescent="0.25">
      <c r="A87" s="789" t="s">
        <v>639</v>
      </c>
      <c r="B87" s="790"/>
      <c r="C87" s="793" t="s">
        <v>677</v>
      </c>
      <c r="D87" s="794"/>
      <c r="E87" s="794"/>
      <c r="F87" s="794"/>
      <c r="G87" s="794"/>
      <c r="H87" s="794"/>
      <c r="I87" s="794"/>
      <c r="J87" s="795"/>
      <c r="K87" s="793" t="s">
        <v>678</v>
      </c>
      <c r="L87" s="794"/>
      <c r="M87" s="794"/>
      <c r="N87" s="794"/>
      <c r="O87" s="794"/>
      <c r="P87" s="794"/>
      <c r="Q87" s="794"/>
      <c r="R87" s="795"/>
      <c r="S87" s="392"/>
      <c r="T87" s="392"/>
      <c r="U87" s="392"/>
      <c r="V87" s="392"/>
    </row>
    <row r="88" spans="1:22" ht="15" x14ac:dyDescent="0.25">
      <c r="A88" s="791"/>
      <c r="B88" s="792"/>
      <c r="C88" s="796" t="s">
        <v>679</v>
      </c>
      <c r="D88" s="797"/>
      <c r="E88" s="797"/>
      <c r="F88" s="797"/>
      <c r="G88" s="796" t="s">
        <v>680</v>
      </c>
      <c r="H88" s="797"/>
      <c r="I88" s="797"/>
      <c r="J88" s="798"/>
      <c r="K88" s="796" t="s">
        <v>679</v>
      </c>
      <c r="L88" s="797"/>
      <c r="M88" s="797"/>
      <c r="N88" s="797"/>
      <c r="O88" s="796" t="s">
        <v>680</v>
      </c>
      <c r="P88" s="797"/>
      <c r="Q88" s="797"/>
      <c r="R88" s="798"/>
      <c r="S88" s="393"/>
      <c r="T88" s="393"/>
      <c r="U88" s="393"/>
      <c r="V88" s="393"/>
    </row>
    <row r="89" spans="1:22" ht="15" x14ac:dyDescent="0.25">
      <c r="A89" s="791"/>
      <c r="B89" s="792"/>
      <c r="C89" s="799" t="s">
        <v>681</v>
      </c>
      <c r="D89" s="800"/>
      <c r="E89" s="801" t="s">
        <v>682</v>
      </c>
      <c r="F89" s="802"/>
      <c r="G89" s="799" t="s">
        <v>681</v>
      </c>
      <c r="H89" s="800"/>
      <c r="I89" s="801" t="s">
        <v>682</v>
      </c>
      <c r="J89" s="802"/>
      <c r="K89" s="799" t="s">
        <v>681</v>
      </c>
      <c r="L89" s="800"/>
      <c r="M89" s="801" t="s">
        <v>682</v>
      </c>
      <c r="N89" s="802"/>
      <c r="O89" s="394" t="s">
        <v>681</v>
      </c>
      <c r="P89" s="395"/>
      <c r="Q89" s="801" t="s">
        <v>682</v>
      </c>
      <c r="R89" s="802"/>
      <c r="S89" s="389"/>
      <c r="T89" s="389"/>
      <c r="U89" s="389"/>
      <c r="V89" s="389"/>
    </row>
    <row r="90" spans="1:22" ht="15" x14ac:dyDescent="0.25">
      <c r="A90" s="791"/>
      <c r="B90" s="792"/>
      <c r="C90" s="394" t="s">
        <v>683</v>
      </c>
      <c r="D90" s="396" t="s">
        <v>684</v>
      </c>
      <c r="E90" s="396" t="s">
        <v>683</v>
      </c>
      <c r="F90" s="397" t="s">
        <v>684</v>
      </c>
      <c r="G90" s="394" t="s">
        <v>683</v>
      </c>
      <c r="H90" s="396" t="s">
        <v>684</v>
      </c>
      <c r="I90" s="396" t="s">
        <v>683</v>
      </c>
      <c r="J90" s="397" t="s">
        <v>684</v>
      </c>
      <c r="K90" s="394" t="s">
        <v>683</v>
      </c>
      <c r="L90" s="396" t="s">
        <v>684</v>
      </c>
      <c r="M90" s="396" t="s">
        <v>683</v>
      </c>
      <c r="N90" s="397" t="s">
        <v>684</v>
      </c>
      <c r="O90" s="394" t="s">
        <v>683</v>
      </c>
      <c r="P90" s="396" t="s">
        <v>684</v>
      </c>
      <c r="Q90" s="396" t="s">
        <v>683</v>
      </c>
      <c r="R90" s="397" t="s">
        <v>684</v>
      </c>
      <c r="S90" s="389"/>
      <c r="T90" s="389"/>
      <c r="U90" s="389"/>
      <c r="V90" s="389"/>
    </row>
    <row r="91" spans="1:22" x14ac:dyDescent="0.2">
      <c r="A91" s="803" t="s">
        <v>9</v>
      </c>
      <c r="B91" s="803"/>
      <c r="C91" s="467">
        <v>136</v>
      </c>
      <c r="D91" s="467">
        <v>171</v>
      </c>
      <c r="E91" s="467">
        <v>25817</v>
      </c>
      <c r="F91" s="467">
        <v>4985</v>
      </c>
      <c r="G91" s="604">
        <v>0</v>
      </c>
      <c r="H91" s="604">
        <v>0</v>
      </c>
      <c r="I91" s="604">
        <v>0</v>
      </c>
      <c r="J91" s="604">
        <v>0</v>
      </c>
      <c r="K91" s="605">
        <v>128</v>
      </c>
      <c r="L91" s="605">
        <v>158</v>
      </c>
      <c r="M91" s="605">
        <v>23706</v>
      </c>
      <c r="N91" s="605">
        <v>4985</v>
      </c>
      <c r="O91" s="468">
        <v>8</v>
      </c>
      <c r="P91" s="468">
        <v>13</v>
      </c>
      <c r="Q91" s="468">
        <v>2111</v>
      </c>
      <c r="R91" s="604">
        <v>0</v>
      </c>
      <c r="S91" s="389"/>
      <c r="T91" s="389"/>
      <c r="U91" s="389"/>
      <c r="V91" s="389"/>
    </row>
    <row r="92" spans="1:22" x14ac:dyDescent="0.2">
      <c r="A92" s="803" t="s">
        <v>175</v>
      </c>
      <c r="B92" s="803"/>
      <c r="C92" s="467">
        <v>16</v>
      </c>
      <c r="D92" s="467">
        <v>7</v>
      </c>
      <c r="E92" s="467">
        <v>852</v>
      </c>
      <c r="F92" s="467">
        <v>132</v>
      </c>
      <c r="G92" s="604">
        <v>0</v>
      </c>
      <c r="H92" s="604">
        <v>0</v>
      </c>
      <c r="I92" s="604">
        <v>0</v>
      </c>
      <c r="J92" s="604">
        <v>0</v>
      </c>
      <c r="K92" s="605">
        <v>15</v>
      </c>
      <c r="L92" s="605">
        <v>7</v>
      </c>
      <c r="M92" s="605">
        <v>825</v>
      </c>
      <c r="N92" s="605">
        <v>132</v>
      </c>
      <c r="O92" s="468">
        <v>1</v>
      </c>
      <c r="P92" s="468"/>
      <c r="Q92" s="468">
        <v>27</v>
      </c>
      <c r="R92" s="604">
        <v>0</v>
      </c>
      <c r="S92" s="389"/>
      <c r="T92" s="389"/>
      <c r="U92" s="389"/>
      <c r="V92" s="389"/>
    </row>
    <row r="93" spans="1:22" x14ac:dyDescent="0.2">
      <c r="A93" s="803" t="s">
        <v>176</v>
      </c>
      <c r="B93" s="803"/>
      <c r="C93" s="467">
        <v>10</v>
      </c>
      <c r="D93" s="467">
        <v>11</v>
      </c>
      <c r="E93" s="467">
        <v>3266</v>
      </c>
      <c r="F93" s="467">
        <v>414</v>
      </c>
      <c r="G93" s="604">
        <v>0</v>
      </c>
      <c r="H93" s="604">
        <v>0</v>
      </c>
      <c r="I93" s="604">
        <v>0</v>
      </c>
      <c r="J93" s="604">
        <v>0</v>
      </c>
      <c r="K93" s="605">
        <v>10</v>
      </c>
      <c r="L93" s="605">
        <v>11</v>
      </c>
      <c r="M93" s="605">
        <v>3266</v>
      </c>
      <c r="N93" s="605">
        <v>414</v>
      </c>
      <c r="O93" s="468">
        <v>0</v>
      </c>
      <c r="P93" s="468">
        <v>0</v>
      </c>
      <c r="Q93" s="468">
        <v>0</v>
      </c>
      <c r="R93" s="604">
        <v>0</v>
      </c>
      <c r="S93" s="389"/>
      <c r="T93" s="389"/>
      <c r="U93" s="389"/>
      <c r="V93" s="389"/>
    </row>
    <row r="94" spans="1:22" x14ac:dyDescent="0.2">
      <c r="A94" s="803" t="s">
        <v>177</v>
      </c>
      <c r="B94" s="803"/>
      <c r="C94" s="467">
        <v>11</v>
      </c>
      <c r="D94" s="467">
        <v>8</v>
      </c>
      <c r="E94" s="467">
        <v>3676</v>
      </c>
      <c r="F94" s="467">
        <v>572</v>
      </c>
      <c r="G94" s="604">
        <v>0</v>
      </c>
      <c r="H94" s="604">
        <v>0</v>
      </c>
      <c r="I94" s="604">
        <v>0</v>
      </c>
      <c r="J94" s="604">
        <v>0</v>
      </c>
      <c r="K94" s="605">
        <v>11</v>
      </c>
      <c r="L94" s="605">
        <v>8</v>
      </c>
      <c r="M94" s="605">
        <v>3676</v>
      </c>
      <c r="N94" s="605">
        <v>572</v>
      </c>
      <c r="O94" s="468">
        <v>0</v>
      </c>
      <c r="P94" s="468">
        <v>0</v>
      </c>
      <c r="Q94" s="468">
        <v>0</v>
      </c>
      <c r="R94" s="604">
        <v>0</v>
      </c>
      <c r="S94" s="389"/>
      <c r="T94" s="389"/>
      <c r="U94" s="389"/>
      <c r="V94" s="389"/>
    </row>
    <row r="95" spans="1:22" x14ac:dyDescent="0.2">
      <c r="A95" s="803" t="s">
        <v>178</v>
      </c>
      <c r="B95" s="803"/>
      <c r="C95" s="467">
        <v>60</v>
      </c>
      <c r="D95" s="467">
        <v>204</v>
      </c>
      <c r="E95" s="467">
        <v>3246</v>
      </c>
      <c r="F95" s="467">
        <v>3860</v>
      </c>
      <c r="G95" s="604">
        <v>0</v>
      </c>
      <c r="H95" s="604">
        <v>0</v>
      </c>
      <c r="I95" s="604">
        <v>0</v>
      </c>
      <c r="J95" s="604">
        <v>0</v>
      </c>
      <c r="K95" s="605">
        <v>52</v>
      </c>
      <c r="L95" s="605">
        <v>193</v>
      </c>
      <c r="M95" s="605">
        <v>2275</v>
      </c>
      <c r="N95" s="605">
        <v>3860</v>
      </c>
      <c r="O95" s="468">
        <v>8</v>
      </c>
      <c r="P95" s="468">
        <v>11</v>
      </c>
      <c r="Q95" s="468">
        <v>971</v>
      </c>
      <c r="R95" s="604">
        <v>0</v>
      </c>
      <c r="S95" s="389"/>
      <c r="T95" s="389"/>
      <c r="U95" s="389"/>
      <c r="V95" s="389"/>
    </row>
    <row r="96" spans="1:22" x14ac:dyDescent="0.2">
      <c r="A96" s="803" t="s">
        <v>179</v>
      </c>
      <c r="B96" s="803"/>
      <c r="C96" s="467">
        <v>88</v>
      </c>
      <c r="D96" s="467">
        <v>58</v>
      </c>
      <c r="E96" s="467">
        <v>10617</v>
      </c>
      <c r="F96" s="467">
        <v>1437</v>
      </c>
      <c r="G96" s="604">
        <v>0</v>
      </c>
      <c r="H96" s="604">
        <v>0</v>
      </c>
      <c r="I96" s="604">
        <v>0</v>
      </c>
      <c r="J96" s="604">
        <v>0</v>
      </c>
      <c r="K96" s="605">
        <v>81</v>
      </c>
      <c r="L96" s="605">
        <v>49</v>
      </c>
      <c r="M96" s="605">
        <v>9257</v>
      </c>
      <c r="N96" s="605">
        <v>1437</v>
      </c>
      <c r="O96" s="468">
        <v>7</v>
      </c>
      <c r="P96" s="468">
        <v>9</v>
      </c>
      <c r="Q96" s="468">
        <v>1360</v>
      </c>
      <c r="R96" s="604">
        <v>0</v>
      </c>
      <c r="S96" s="389"/>
      <c r="T96" s="389"/>
      <c r="U96" s="389"/>
      <c r="V96" s="389"/>
    </row>
    <row r="97" spans="1:22" x14ac:dyDescent="0.2">
      <c r="A97" s="803" t="s">
        <v>180</v>
      </c>
      <c r="B97" s="803"/>
      <c r="C97" s="467">
        <v>30</v>
      </c>
      <c r="D97" s="467">
        <v>39</v>
      </c>
      <c r="E97" s="467">
        <v>1420</v>
      </c>
      <c r="F97" s="467">
        <v>612</v>
      </c>
      <c r="G97" s="604">
        <v>0</v>
      </c>
      <c r="H97" s="604">
        <v>0</v>
      </c>
      <c r="I97" s="604">
        <v>0</v>
      </c>
      <c r="J97" s="604">
        <v>0</v>
      </c>
      <c r="K97" s="605">
        <v>29</v>
      </c>
      <c r="L97" s="605">
        <v>38</v>
      </c>
      <c r="M97" s="605">
        <v>1340</v>
      </c>
      <c r="N97" s="605">
        <v>612</v>
      </c>
      <c r="O97" s="468">
        <v>1</v>
      </c>
      <c r="P97" s="468">
        <v>1</v>
      </c>
      <c r="Q97" s="468">
        <v>80</v>
      </c>
      <c r="R97" s="604">
        <v>0</v>
      </c>
      <c r="S97" s="389"/>
      <c r="T97" s="389"/>
      <c r="U97" s="389"/>
      <c r="V97" s="389"/>
    </row>
    <row r="98" spans="1:22" x14ac:dyDescent="0.2">
      <c r="A98" s="803" t="s">
        <v>181</v>
      </c>
      <c r="B98" s="803"/>
      <c r="C98" s="467">
        <v>76</v>
      </c>
      <c r="D98" s="467">
        <v>48</v>
      </c>
      <c r="E98" s="467">
        <v>12445</v>
      </c>
      <c r="F98" s="467">
        <v>2271</v>
      </c>
      <c r="G98" s="604">
        <v>0</v>
      </c>
      <c r="H98" s="604">
        <v>0</v>
      </c>
      <c r="I98" s="604">
        <v>0</v>
      </c>
      <c r="J98" s="604">
        <v>0</v>
      </c>
      <c r="K98" s="605">
        <v>66</v>
      </c>
      <c r="L98" s="605">
        <v>43</v>
      </c>
      <c r="M98" s="605">
        <v>9826</v>
      </c>
      <c r="N98" s="605">
        <v>2271</v>
      </c>
      <c r="O98" s="468">
        <v>10</v>
      </c>
      <c r="P98" s="468">
        <v>5</v>
      </c>
      <c r="Q98" s="468">
        <v>2619</v>
      </c>
      <c r="R98" s="604">
        <v>0</v>
      </c>
      <c r="S98" s="389"/>
      <c r="T98" s="389"/>
      <c r="U98" s="389"/>
      <c r="V98" s="389"/>
    </row>
    <row r="99" spans="1:22" x14ac:dyDescent="0.2">
      <c r="A99" s="803" t="s">
        <v>690</v>
      </c>
      <c r="B99" s="803"/>
      <c r="C99" s="467">
        <v>38</v>
      </c>
      <c r="D99" s="467">
        <v>72</v>
      </c>
      <c r="E99" s="467">
        <v>3634</v>
      </c>
      <c r="F99" s="467">
        <v>2616</v>
      </c>
      <c r="G99" s="604">
        <v>0</v>
      </c>
      <c r="H99" s="604">
        <v>0</v>
      </c>
      <c r="I99" s="604">
        <v>0</v>
      </c>
      <c r="J99" s="604">
        <v>0</v>
      </c>
      <c r="K99" s="605">
        <v>36</v>
      </c>
      <c r="L99" s="605">
        <v>71</v>
      </c>
      <c r="M99" s="605">
        <v>3071</v>
      </c>
      <c r="N99" s="605">
        <v>2616</v>
      </c>
      <c r="O99" s="468">
        <v>2</v>
      </c>
      <c r="P99" s="468">
        <v>1</v>
      </c>
      <c r="Q99" s="468">
        <v>563</v>
      </c>
      <c r="R99" s="604">
        <v>0</v>
      </c>
      <c r="S99" s="389"/>
      <c r="T99" s="389"/>
      <c r="U99" s="389"/>
      <c r="V99" s="389"/>
    </row>
    <row r="100" spans="1:22" x14ac:dyDescent="0.2">
      <c r="A100" s="803" t="s">
        <v>183</v>
      </c>
      <c r="B100" s="803"/>
      <c r="C100" s="467">
        <v>36</v>
      </c>
      <c r="D100" s="467">
        <v>25</v>
      </c>
      <c r="E100" s="467">
        <v>5374</v>
      </c>
      <c r="F100" s="467">
        <v>2023</v>
      </c>
      <c r="G100" s="604">
        <v>0</v>
      </c>
      <c r="H100" s="604">
        <v>0</v>
      </c>
      <c r="I100" s="604">
        <v>0</v>
      </c>
      <c r="J100" s="604">
        <v>0</v>
      </c>
      <c r="K100" s="605">
        <v>35</v>
      </c>
      <c r="L100" s="605">
        <v>25</v>
      </c>
      <c r="M100" s="605">
        <v>5178</v>
      </c>
      <c r="N100" s="605">
        <v>2023</v>
      </c>
      <c r="O100" s="468">
        <v>1</v>
      </c>
      <c r="P100" s="468"/>
      <c r="Q100" s="468">
        <v>196</v>
      </c>
      <c r="R100" s="604">
        <v>0</v>
      </c>
      <c r="S100" s="389"/>
      <c r="T100" s="389"/>
      <c r="U100" s="389"/>
      <c r="V100" s="389"/>
    </row>
    <row r="101" spans="1:22" x14ac:dyDescent="0.2">
      <c r="A101" s="803" t="s">
        <v>184</v>
      </c>
      <c r="B101" s="803"/>
      <c r="C101" s="467">
        <v>50</v>
      </c>
      <c r="D101" s="467">
        <v>91</v>
      </c>
      <c r="E101" s="467">
        <v>2713</v>
      </c>
      <c r="F101" s="467">
        <v>1533</v>
      </c>
      <c r="G101" s="604">
        <v>0</v>
      </c>
      <c r="H101" s="604">
        <v>0</v>
      </c>
      <c r="I101" s="604">
        <v>0</v>
      </c>
      <c r="J101" s="604">
        <v>0</v>
      </c>
      <c r="K101" s="605">
        <v>49</v>
      </c>
      <c r="L101" s="605">
        <v>86</v>
      </c>
      <c r="M101" s="605">
        <v>2340</v>
      </c>
      <c r="N101" s="605">
        <v>1533</v>
      </c>
      <c r="O101" s="468">
        <v>1</v>
      </c>
      <c r="P101" s="468">
        <v>5</v>
      </c>
      <c r="Q101" s="468">
        <v>373</v>
      </c>
      <c r="R101" s="604">
        <v>0</v>
      </c>
      <c r="S101" s="389"/>
      <c r="T101" s="389"/>
      <c r="U101" s="389"/>
      <c r="V101" s="389"/>
    </row>
    <row r="102" spans="1:22" ht="15" x14ac:dyDescent="0.25">
      <c r="A102" s="788"/>
      <c r="B102" s="788"/>
      <c r="C102" s="611">
        <f>SUM(C91:C101)</f>
        <v>551</v>
      </c>
      <c r="D102" s="611">
        <f>SUM(D91:D101)</f>
        <v>734</v>
      </c>
      <c r="E102" s="611">
        <f>SUM(E91:E101)</f>
        <v>73060</v>
      </c>
      <c r="F102" s="611">
        <f>SUM(F91:F101)</f>
        <v>20455</v>
      </c>
      <c r="G102" s="604">
        <v>0</v>
      </c>
      <c r="H102" s="604">
        <v>0</v>
      </c>
      <c r="I102" s="604">
        <v>0</v>
      </c>
      <c r="J102" s="604">
        <v>0</v>
      </c>
      <c r="K102" s="609">
        <f t="shared" ref="K102:Q102" si="2">SUM(K91:K101)</f>
        <v>512</v>
      </c>
      <c r="L102" s="609">
        <f t="shared" si="2"/>
        <v>689</v>
      </c>
      <c r="M102" s="609">
        <f t="shared" si="2"/>
        <v>64760</v>
      </c>
      <c r="N102" s="609">
        <f t="shared" si="2"/>
        <v>20455</v>
      </c>
      <c r="O102" s="610">
        <f t="shared" si="2"/>
        <v>39</v>
      </c>
      <c r="P102" s="610">
        <f t="shared" si="2"/>
        <v>45</v>
      </c>
      <c r="Q102" s="610">
        <f t="shared" si="2"/>
        <v>8300</v>
      </c>
      <c r="R102" s="604">
        <v>0</v>
      </c>
      <c r="S102" s="389"/>
      <c r="T102" s="389"/>
      <c r="U102" s="389"/>
      <c r="V102" s="389"/>
    </row>
    <row r="103" spans="1:22" x14ac:dyDescent="0.2">
      <c r="A103" s="389"/>
      <c r="B103" s="389"/>
      <c r="C103" s="389"/>
      <c r="D103" s="389"/>
      <c r="E103" s="389"/>
      <c r="F103" s="389"/>
      <c r="G103" s="389"/>
      <c r="H103" s="389"/>
      <c r="I103" s="389"/>
      <c r="J103" s="389"/>
      <c r="K103" s="389"/>
      <c r="L103" s="389"/>
      <c r="M103" s="389"/>
      <c r="N103" s="389"/>
      <c r="O103" s="389"/>
      <c r="P103" s="389"/>
      <c r="Q103" s="389"/>
      <c r="R103" s="389"/>
      <c r="S103" s="389"/>
      <c r="T103" s="389"/>
      <c r="U103" s="389"/>
      <c r="V103" s="389"/>
    </row>
    <row r="104" spans="1:22" ht="15" x14ac:dyDescent="0.25">
      <c r="A104" s="398" t="s">
        <v>685</v>
      </c>
      <c r="B104" s="390"/>
      <c r="C104" s="389"/>
      <c r="D104" s="390"/>
      <c r="E104" s="389"/>
      <c r="F104" s="389"/>
      <c r="G104" s="389"/>
      <c r="H104" s="389"/>
      <c r="I104" s="389"/>
      <c r="J104" s="389"/>
      <c r="K104" s="389"/>
      <c r="L104" s="389"/>
      <c r="M104" s="389"/>
      <c r="N104" s="389"/>
      <c r="O104" s="389"/>
      <c r="P104" s="389"/>
      <c r="Q104" s="389"/>
      <c r="R104" s="389"/>
      <c r="S104" s="389"/>
      <c r="T104" s="389"/>
      <c r="U104" s="389"/>
      <c r="V104" s="389"/>
    </row>
    <row r="105" spans="1:22" ht="15" x14ac:dyDescent="0.25">
      <c r="A105" s="398">
        <v>1</v>
      </c>
      <c r="B105" s="390" t="s">
        <v>686</v>
      </c>
      <c r="C105" s="389"/>
      <c r="D105" s="390"/>
      <c r="E105" s="389"/>
      <c r="F105" s="389"/>
      <c r="G105" s="389"/>
      <c r="H105" s="389"/>
      <c r="I105" s="389"/>
      <c r="J105" s="389"/>
      <c r="K105" s="389"/>
      <c r="L105" s="389"/>
      <c r="M105" s="389"/>
      <c r="N105" s="389"/>
      <c r="O105" s="389"/>
      <c r="P105" s="389"/>
      <c r="Q105" s="389"/>
      <c r="R105" s="389"/>
      <c r="S105" s="389"/>
      <c r="T105" s="389"/>
      <c r="U105" s="389"/>
      <c r="V105" s="389"/>
    </row>
    <row r="106" spans="1:22" ht="15" x14ac:dyDescent="0.25">
      <c r="A106" s="398">
        <v>2</v>
      </c>
      <c r="B106" s="390" t="s">
        <v>687</v>
      </c>
      <c r="C106" s="389"/>
      <c r="D106" s="390"/>
      <c r="E106" s="389"/>
      <c r="F106" s="389"/>
      <c r="G106" s="389"/>
      <c r="H106" s="389"/>
      <c r="I106" s="389"/>
      <c r="J106" s="389"/>
      <c r="K106" s="389"/>
      <c r="L106" s="389"/>
      <c r="M106" s="389"/>
      <c r="N106" s="389"/>
      <c r="O106" s="389"/>
      <c r="P106" s="389"/>
      <c r="Q106" s="389"/>
      <c r="R106" s="389"/>
      <c r="S106" s="389"/>
      <c r="T106" s="389"/>
      <c r="U106" s="389"/>
      <c r="V106" s="389"/>
    </row>
    <row r="107" spans="1:22" ht="15" x14ac:dyDescent="0.25">
      <c r="A107" s="398">
        <v>3</v>
      </c>
      <c r="B107" s="390" t="s">
        <v>688</v>
      </c>
      <c r="C107" s="389"/>
      <c r="D107" s="390"/>
      <c r="E107" s="389"/>
      <c r="F107" s="389"/>
      <c r="G107" s="389"/>
      <c r="H107" s="389"/>
      <c r="I107" s="389"/>
      <c r="J107" s="389"/>
      <c r="K107" s="389"/>
      <c r="L107" s="389"/>
      <c r="M107" s="389"/>
      <c r="N107" s="389"/>
      <c r="O107" s="389"/>
      <c r="P107" s="389"/>
      <c r="Q107" s="389"/>
      <c r="R107" s="389"/>
      <c r="S107" s="389"/>
      <c r="T107" s="389"/>
      <c r="U107" s="389"/>
      <c r="V107" s="389"/>
    </row>
    <row r="108" spans="1:22" ht="15" x14ac:dyDescent="0.25">
      <c r="A108" s="398">
        <v>4</v>
      </c>
      <c r="B108" s="390" t="s">
        <v>1026</v>
      </c>
      <c r="C108" s="389"/>
      <c r="D108" s="390"/>
      <c r="E108" s="389"/>
      <c r="F108" s="389"/>
      <c r="G108" s="389"/>
      <c r="H108" s="389"/>
      <c r="I108" s="389"/>
      <c r="J108" s="389"/>
      <c r="K108" s="389"/>
      <c r="L108" s="389"/>
      <c r="M108" s="389"/>
      <c r="N108" s="389"/>
      <c r="O108" s="389"/>
      <c r="P108" s="389"/>
      <c r="Q108" s="389"/>
      <c r="R108" s="389"/>
      <c r="S108" s="389"/>
      <c r="T108" s="389"/>
      <c r="U108" s="389"/>
      <c r="V108" s="389"/>
    </row>
    <row r="109" spans="1:22" ht="15" thickBot="1" x14ac:dyDescent="0.25">
      <c r="A109" s="399"/>
      <c r="B109" s="400"/>
      <c r="C109" s="401"/>
      <c r="D109" s="401"/>
      <c r="E109" s="399"/>
      <c r="F109" s="399"/>
      <c r="G109" s="399"/>
      <c r="H109" s="399"/>
      <c r="I109" s="399"/>
      <c r="J109" s="399"/>
      <c r="K109" s="399"/>
      <c r="L109" s="399"/>
      <c r="M109" s="399"/>
      <c r="N109" s="399"/>
      <c r="O109" s="399"/>
      <c r="P109" s="399"/>
      <c r="Q109" s="399"/>
      <c r="R109" s="399"/>
      <c r="S109" s="399"/>
      <c r="T109" s="399"/>
      <c r="U109" s="399"/>
      <c r="V109" s="399"/>
    </row>
    <row r="110" spans="1:22" x14ac:dyDescent="0.2">
      <c r="A110" s="140"/>
      <c r="B110" s="402"/>
      <c r="C110" s="140"/>
      <c r="D110" s="140"/>
      <c r="E110" s="140"/>
      <c r="F110" s="140"/>
      <c r="G110" s="140"/>
      <c r="H110" s="140"/>
      <c r="I110" s="140"/>
      <c r="J110" s="140"/>
      <c r="K110" s="140"/>
      <c r="L110" s="140"/>
      <c r="M110" s="140"/>
      <c r="N110" s="140"/>
      <c r="O110" s="140"/>
      <c r="P110" s="140"/>
      <c r="Q110" s="140"/>
      <c r="R110" s="140"/>
      <c r="S110" s="140"/>
      <c r="T110" s="140"/>
      <c r="U110" s="140"/>
      <c r="V110" s="140"/>
    </row>
  </sheetData>
  <mergeCells count="63">
    <mergeCell ref="A98:B98"/>
    <mergeCell ref="A99:B99"/>
    <mergeCell ref="A52:A53"/>
    <mergeCell ref="B52:B53"/>
    <mergeCell ref="C52:D52"/>
    <mergeCell ref="A66:L66"/>
    <mergeCell ref="I89:J89"/>
    <mergeCell ref="K89:L89"/>
    <mergeCell ref="G69:J69"/>
    <mergeCell ref="K69:N69"/>
    <mergeCell ref="A49:M49"/>
    <mergeCell ref="O11:Q11"/>
    <mergeCell ref="A97:B97"/>
    <mergeCell ref="E52:F52"/>
    <mergeCell ref="G52:H52"/>
    <mergeCell ref="I52:J52"/>
    <mergeCell ref="M89:N89"/>
    <mergeCell ref="Q89:R89"/>
    <mergeCell ref="A95:B95"/>
    <mergeCell ref="A96:B96"/>
    <mergeCell ref="A100:B100"/>
    <mergeCell ref="Q17:R17"/>
    <mergeCell ref="A35:A36"/>
    <mergeCell ref="B35:B36"/>
    <mergeCell ref="C35:M35"/>
    <mergeCell ref="E17:F17"/>
    <mergeCell ref="A15:A18"/>
    <mergeCell ref="B15:B18"/>
    <mergeCell ref="C15:F16"/>
    <mergeCell ref="C17:D17"/>
    <mergeCell ref="K52:L52"/>
    <mergeCell ref="A69:A70"/>
    <mergeCell ref="B69:B70"/>
    <mergeCell ref="C69:F69"/>
    <mergeCell ref="S17:T17"/>
    <mergeCell ref="U17:V17"/>
    <mergeCell ref="O17:P17"/>
    <mergeCell ref="O15:V15"/>
    <mergeCell ref="G16:J16"/>
    <mergeCell ref="K16:N16"/>
    <mergeCell ref="O16:R16"/>
    <mergeCell ref="S16:V16"/>
    <mergeCell ref="G17:H17"/>
    <mergeCell ref="I17:J17"/>
    <mergeCell ref="K17:L17"/>
    <mergeCell ref="M17:N17"/>
    <mergeCell ref="G15:N15"/>
    <mergeCell ref="A102:B102"/>
    <mergeCell ref="A87:B90"/>
    <mergeCell ref="C87:J87"/>
    <mergeCell ref="K87:R87"/>
    <mergeCell ref="C88:F88"/>
    <mergeCell ref="G88:J88"/>
    <mergeCell ref="K88:N88"/>
    <mergeCell ref="O88:R88"/>
    <mergeCell ref="C89:D89"/>
    <mergeCell ref="E89:F89"/>
    <mergeCell ref="G89:H89"/>
    <mergeCell ref="A91:B91"/>
    <mergeCell ref="A101:B101"/>
    <mergeCell ref="A92:B92"/>
    <mergeCell ref="A93:B93"/>
    <mergeCell ref="A94:B94"/>
  </mergeCells>
  <printOptions horizontalCentered="1" verticalCentered="1"/>
  <pageMargins left="0.15748031496062992" right="0.19685039370078741" top="0.39370078740157483" bottom="0.39370078740157483" header="0.51181102362204722" footer="0.51181102362204722"/>
  <pageSetup paperSize="9" scale="7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152"/>
  <sheetViews>
    <sheetView topLeftCell="A121" workbookViewId="0">
      <selection activeCell="F89" sqref="F89"/>
    </sheetView>
  </sheetViews>
  <sheetFormatPr defaultRowHeight="15" x14ac:dyDescent="0.25"/>
  <cols>
    <col min="1" max="1" width="6.140625" customWidth="1"/>
    <col min="2" max="2" width="17.7109375" customWidth="1"/>
    <col min="3" max="3" width="17.28515625" customWidth="1"/>
    <col min="4" max="4" width="8.85546875" customWidth="1"/>
    <col min="5" max="5" width="28.28515625" customWidth="1"/>
    <col min="6" max="6" width="33.140625" customWidth="1"/>
    <col min="7" max="7" width="15.28515625" customWidth="1"/>
    <col min="8" max="8" width="17.140625" customWidth="1"/>
    <col min="9" max="9" width="3.7109375" customWidth="1"/>
  </cols>
  <sheetData>
    <row r="1" spans="1:9" ht="15.75" x14ac:dyDescent="0.25">
      <c r="A1" s="3" t="s">
        <v>446</v>
      </c>
      <c r="B1" s="4"/>
      <c r="C1" s="4"/>
      <c r="D1" s="4"/>
      <c r="E1" s="4"/>
      <c r="F1" s="4"/>
      <c r="G1" s="4"/>
      <c r="H1" s="4"/>
      <c r="I1" s="5"/>
    </row>
    <row r="2" spans="1:9" x14ac:dyDescent="0.25">
      <c r="A2" s="620" t="s">
        <v>698</v>
      </c>
      <c r="B2" s="620"/>
      <c r="C2" s="620"/>
      <c r="D2" s="620"/>
      <c r="E2" s="620"/>
      <c r="F2" s="620"/>
      <c r="G2" s="620"/>
      <c r="H2" s="620"/>
      <c r="I2" s="8"/>
    </row>
    <row r="3" spans="1:9" x14ac:dyDescent="0.25">
      <c r="A3" s="620"/>
      <c r="B3" s="620"/>
      <c r="C3" s="620"/>
      <c r="D3" s="620"/>
      <c r="E3" s="620"/>
      <c r="F3" s="620"/>
      <c r="G3" s="620"/>
      <c r="H3" s="620"/>
      <c r="I3" s="8"/>
    </row>
    <row r="4" spans="1:9" x14ac:dyDescent="0.25">
      <c r="A4" s="620"/>
      <c r="B4" s="620"/>
      <c r="C4" s="620"/>
      <c r="D4" s="620"/>
      <c r="E4" s="620"/>
      <c r="F4" s="620"/>
      <c r="G4" s="620"/>
      <c r="H4" s="620"/>
      <c r="I4" s="8"/>
    </row>
    <row r="5" spans="1:9" x14ac:dyDescent="0.25">
      <c r="A5" s="151"/>
      <c r="B5" s="151"/>
      <c r="C5" s="151"/>
      <c r="D5" s="151"/>
      <c r="E5" s="151"/>
      <c r="F5" s="151"/>
      <c r="G5" s="151"/>
      <c r="H5" s="151"/>
      <c r="I5" s="8"/>
    </row>
    <row r="6" spans="1:9" x14ac:dyDescent="0.25">
      <c r="A6" s="10" t="s">
        <v>0</v>
      </c>
      <c r="B6" s="11"/>
      <c r="C6" s="240" t="s">
        <v>174</v>
      </c>
      <c r="D6" s="10"/>
      <c r="E6" s="13" t="s">
        <v>447</v>
      </c>
      <c r="F6" s="10"/>
      <c r="G6" s="10"/>
      <c r="H6" s="13"/>
      <c r="I6" s="14"/>
    </row>
    <row r="7" spans="1:9" x14ac:dyDescent="0.25">
      <c r="A7" s="10" t="s">
        <v>1</v>
      </c>
      <c r="B7" s="11"/>
      <c r="C7" s="253" t="s">
        <v>9</v>
      </c>
      <c r="D7" s="10"/>
      <c r="E7" s="13" t="s">
        <v>448</v>
      </c>
      <c r="F7" s="629" t="s">
        <v>556</v>
      </c>
      <c r="G7" s="629"/>
      <c r="H7" s="10"/>
      <c r="I7" s="14"/>
    </row>
    <row r="8" spans="1:9" x14ac:dyDescent="0.25">
      <c r="A8" s="10" t="s">
        <v>530</v>
      </c>
      <c r="B8" s="10"/>
      <c r="C8" s="254">
        <v>9080898</v>
      </c>
      <c r="D8" s="10" t="s">
        <v>449</v>
      </c>
      <c r="E8" s="13" t="s">
        <v>450</v>
      </c>
      <c r="F8" s="629" t="s">
        <v>557</v>
      </c>
      <c r="G8" s="629"/>
      <c r="H8" s="10"/>
      <c r="I8" s="14"/>
    </row>
    <row r="9" spans="1:9" x14ac:dyDescent="0.25">
      <c r="A9" s="10"/>
      <c r="B9" s="10"/>
      <c r="C9" s="10"/>
      <c r="D9" s="10"/>
      <c r="E9" s="13" t="s">
        <v>451</v>
      </c>
      <c r="F9" s="629">
        <v>186</v>
      </c>
      <c r="G9" s="629"/>
      <c r="H9" s="10"/>
      <c r="I9" s="14"/>
    </row>
    <row r="10" spans="1:9" x14ac:dyDescent="0.25">
      <c r="A10" s="10"/>
      <c r="B10" s="10"/>
      <c r="C10" s="10"/>
      <c r="D10" s="10"/>
      <c r="E10" s="13" t="s">
        <v>452</v>
      </c>
      <c r="F10" s="629">
        <v>3300342928</v>
      </c>
      <c r="G10" s="629"/>
      <c r="H10" s="10"/>
      <c r="I10" s="14"/>
    </row>
    <row r="11" spans="1:9" ht="15.75" thickBot="1" x14ac:dyDescent="0.3">
      <c r="A11" s="16"/>
      <c r="B11" s="16"/>
      <c r="C11" s="16"/>
      <c r="D11" s="16"/>
      <c r="E11" s="16"/>
      <c r="F11" s="16"/>
      <c r="G11" s="16"/>
      <c r="H11" s="16"/>
      <c r="I11" s="8"/>
    </row>
    <row r="12" spans="1:9" x14ac:dyDescent="0.25">
      <c r="A12" s="17"/>
      <c r="B12" s="18" t="s">
        <v>453</v>
      </c>
      <c r="C12" s="19"/>
      <c r="D12" s="19"/>
      <c r="E12" s="19"/>
      <c r="F12" s="19"/>
      <c r="G12" s="19"/>
      <c r="H12" s="20"/>
      <c r="I12" s="8"/>
    </row>
    <row r="13" spans="1:9" ht="15.75" thickBot="1" x14ac:dyDescent="0.3">
      <c r="A13" s="7"/>
      <c r="B13" s="10"/>
      <c r="C13" s="16"/>
      <c r="D13" s="16"/>
      <c r="E13" s="16"/>
      <c r="F13" s="16"/>
      <c r="G13" s="16"/>
      <c r="H13" s="8"/>
      <c r="I13" s="8"/>
    </row>
    <row r="14" spans="1:9" x14ac:dyDescent="0.25">
      <c r="A14" s="7"/>
      <c r="B14" s="621" t="s">
        <v>454</v>
      </c>
      <c r="C14" s="622"/>
      <c r="D14" s="623" t="s">
        <v>531</v>
      </c>
      <c r="E14" s="623" t="s">
        <v>506</v>
      </c>
      <c r="F14" s="625" t="s">
        <v>507</v>
      </c>
      <c r="G14" s="625" t="s">
        <v>532</v>
      </c>
      <c r="H14" s="627" t="s">
        <v>457</v>
      </c>
      <c r="I14" s="8"/>
    </row>
    <row r="15" spans="1:9" ht="63.75" x14ac:dyDescent="0.25">
      <c r="A15" s="7"/>
      <c r="B15" s="157" t="s">
        <v>534</v>
      </c>
      <c r="C15" s="143" t="s">
        <v>535</v>
      </c>
      <c r="D15" s="624"/>
      <c r="E15" s="624"/>
      <c r="F15" s="626"/>
      <c r="G15" s="626"/>
      <c r="H15" s="628"/>
      <c r="I15" s="8"/>
    </row>
    <row r="16" spans="1:9" x14ac:dyDescent="0.25">
      <c r="A16" s="7"/>
      <c r="B16" s="481" t="s">
        <v>778</v>
      </c>
      <c r="C16" s="481" t="s">
        <v>778</v>
      </c>
      <c r="D16" s="479">
        <v>297</v>
      </c>
      <c r="E16" s="479" t="s">
        <v>714</v>
      </c>
      <c r="F16" s="479" t="s">
        <v>613</v>
      </c>
      <c r="G16" s="479" t="s">
        <v>709</v>
      </c>
      <c r="H16" s="482">
        <v>60000</v>
      </c>
      <c r="I16" s="8"/>
    </row>
    <row r="17" spans="1:9" x14ac:dyDescent="0.25">
      <c r="A17" s="7"/>
      <c r="B17" s="264" t="s">
        <v>780</v>
      </c>
      <c r="C17" s="264" t="s">
        <v>780</v>
      </c>
      <c r="D17" s="265">
        <v>807</v>
      </c>
      <c r="E17" s="479" t="s">
        <v>1009</v>
      </c>
      <c r="F17" s="479" t="s">
        <v>613</v>
      </c>
      <c r="G17" s="479" t="s">
        <v>709</v>
      </c>
      <c r="H17" s="482">
        <v>75000</v>
      </c>
      <c r="I17" s="8"/>
    </row>
    <row r="18" spans="1:9" x14ac:dyDescent="0.25">
      <c r="A18" s="7"/>
      <c r="B18" s="264" t="s">
        <v>781</v>
      </c>
      <c r="C18" s="264" t="s">
        <v>781</v>
      </c>
      <c r="D18" s="265">
        <v>828</v>
      </c>
      <c r="E18" s="479" t="s">
        <v>714</v>
      </c>
      <c r="F18" s="479" t="s">
        <v>613</v>
      </c>
      <c r="G18" s="479" t="s">
        <v>709</v>
      </c>
      <c r="H18" s="482">
        <v>60000</v>
      </c>
      <c r="I18" s="8"/>
    </row>
    <row r="19" spans="1:9" x14ac:dyDescent="0.25">
      <c r="A19" s="7"/>
      <c r="B19" s="264" t="s">
        <v>782</v>
      </c>
      <c r="C19" s="264" t="s">
        <v>782</v>
      </c>
      <c r="D19" s="265">
        <v>1321</v>
      </c>
      <c r="E19" s="479" t="s">
        <v>1010</v>
      </c>
      <c r="F19" s="479" t="s">
        <v>613</v>
      </c>
      <c r="G19" s="479" t="s">
        <v>709</v>
      </c>
      <c r="H19" s="482">
        <v>180000</v>
      </c>
      <c r="I19" s="8"/>
    </row>
    <row r="20" spans="1:9" x14ac:dyDescent="0.25">
      <c r="A20" s="7"/>
      <c r="B20" s="264" t="s">
        <v>783</v>
      </c>
      <c r="C20" s="264" t="s">
        <v>783</v>
      </c>
      <c r="D20" s="265">
        <v>143</v>
      </c>
      <c r="E20" s="479" t="s">
        <v>1009</v>
      </c>
      <c r="F20" s="479" t="s">
        <v>613</v>
      </c>
      <c r="G20" s="479" t="s">
        <v>709</v>
      </c>
      <c r="H20" s="482">
        <v>112500</v>
      </c>
      <c r="I20" s="8"/>
    </row>
    <row r="21" spans="1:9" x14ac:dyDescent="0.25">
      <c r="A21" s="7"/>
      <c r="B21" s="264" t="s">
        <v>784</v>
      </c>
      <c r="C21" s="264" t="s">
        <v>784</v>
      </c>
      <c r="D21" s="265">
        <v>435</v>
      </c>
      <c r="E21" s="479" t="s">
        <v>1009</v>
      </c>
      <c r="F21" s="479" t="s">
        <v>613</v>
      </c>
      <c r="G21" s="479" t="s">
        <v>709</v>
      </c>
      <c r="H21" s="482">
        <v>112500</v>
      </c>
      <c r="I21" s="8"/>
    </row>
    <row r="22" spans="1:9" x14ac:dyDescent="0.25">
      <c r="A22" s="7"/>
      <c r="B22" s="264" t="s">
        <v>785</v>
      </c>
      <c r="C22" s="264" t="s">
        <v>785</v>
      </c>
      <c r="D22" s="265">
        <v>186</v>
      </c>
      <c r="E22" s="479" t="s">
        <v>1011</v>
      </c>
      <c r="F22" s="479" t="s">
        <v>613</v>
      </c>
      <c r="G22" s="479" t="s">
        <v>709</v>
      </c>
      <c r="H22" s="482">
        <v>94000</v>
      </c>
      <c r="I22" s="8"/>
    </row>
    <row r="23" spans="1:9" x14ac:dyDescent="0.25">
      <c r="A23" s="7"/>
      <c r="B23" s="264" t="s">
        <v>786</v>
      </c>
      <c r="C23" s="264" t="s">
        <v>786</v>
      </c>
      <c r="D23" s="265">
        <v>279</v>
      </c>
      <c r="E23" s="479" t="s">
        <v>779</v>
      </c>
      <c r="F23" s="479" t="s">
        <v>613</v>
      </c>
      <c r="G23" s="479" t="s">
        <v>709</v>
      </c>
      <c r="H23" s="482">
        <v>67500</v>
      </c>
      <c r="I23" s="8"/>
    </row>
    <row r="24" spans="1:9" x14ac:dyDescent="0.25">
      <c r="A24" s="7"/>
      <c r="B24" s="264" t="s">
        <v>787</v>
      </c>
      <c r="C24" s="264" t="s">
        <v>787</v>
      </c>
      <c r="D24" s="265">
        <v>353</v>
      </c>
      <c r="E24" s="479" t="s">
        <v>1009</v>
      </c>
      <c r="F24" s="479" t="s">
        <v>613</v>
      </c>
      <c r="G24" s="479" t="s">
        <v>709</v>
      </c>
      <c r="H24" s="482">
        <v>112500</v>
      </c>
      <c r="I24" s="8"/>
    </row>
    <row r="25" spans="1:9" x14ac:dyDescent="0.25">
      <c r="A25" s="7"/>
      <c r="B25" s="264" t="s">
        <v>788</v>
      </c>
      <c r="C25" s="264" t="s">
        <v>788</v>
      </c>
      <c r="D25" s="265">
        <v>751</v>
      </c>
      <c r="E25" s="581" t="s">
        <v>1009</v>
      </c>
      <c r="F25" s="479" t="s">
        <v>613</v>
      </c>
      <c r="G25" s="479" t="s">
        <v>709</v>
      </c>
      <c r="H25" s="582">
        <v>112500</v>
      </c>
      <c r="I25" s="8"/>
    </row>
    <row r="26" spans="1:9" x14ac:dyDescent="0.25">
      <c r="A26" s="7"/>
      <c r="B26" s="481" t="s">
        <v>789</v>
      </c>
      <c r="C26" s="481" t="s">
        <v>789</v>
      </c>
      <c r="D26" s="479">
        <v>146</v>
      </c>
      <c r="E26" s="479" t="s">
        <v>714</v>
      </c>
      <c r="F26" s="479" t="s">
        <v>613</v>
      </c>
      <c r="G26" s="479" t="s">
        <v>709</v>
      </c>
      <c r="H26" s="482">
        <v>90000</v>
      </c>
      <c r="I26" s="8"/>
    </row>
    <row r="27" spans="1:9" x14ac:dyDescent="0.25">
      <c r="A27" s="7"/>
      <c r="B27" s="481" t="s">
        <v>790</v>
      </c>
      <c r="C27" s="481" t="s">
        <v>790</v>
      </c>
      <c r="D27" s="479">
        <v>289</v>
      </c>
      <c r="E27" s="479" t="s">
        <v>1009</v>
      </c>
      <c r="F27" s="479" t="s">
        <v>613</v>
      </c>
      <c r="G27" s="479" t="s">
        <v>709</v>
      </c>
      <c r="H27" s="482">
        <v>112500</v>
      </c>
      <c r="I27" s="8"/>
    </row>
    <row r="28" spans="1:9" x14ac:dyDescent="0.25">
      <c r="A28" s="7"/>
      <c r="B28" s="481" t="s">
        <v>791</v>
      </c>
      <c r="C28" s="481" t="s">
        <v>791</v>
      </c>
      <c r="D28" s="479">
        <v>203</v>
      </c>
      <c r="E28" s="479" t="s">
        <v>714</v>
      </c>
      <c r="F28" s="479" t="s">
        <v>613</v>
      </c>
      <c r="G28" s="479" t="s">
        <v>709</v>
      </c>
      <c r="H28" s="482">
        <v>90000</v>
      </c>
      <c r="I28" s="8"/>
    </row>
    <row r="29" spans="1:9" x14ac:dyDescent="0.25">
      <c r="A29" s="7"/>
      <c r="B29" s="618" t="s">
        <v>793</v>
      </c>
      <c r="C29" s="619"/>
      <c r="D29" s="479">
        <v>301</v>
      </c>
      <c r="E29" s="479" t="s">
        <v>792</v>
      </c>
      <c r="F29" s="479" t="s">
        <v>743</v>
      </c>
      <c r="G29" s="479" t="s">
        <v>709</v>
      </c>
      <c r="H29" s="482">
        <v>550000</v>
      </c>
      <c r="I29" s="8"/>
    </row>
    <row r="30" spans="1:9" x14ac:dyDescent="0.25">
      <c r="A30" s="7"/>
      <c r="B30" s="481" t="s">
        <v>794</v>
      </c>
      <c r="C30" s="481" t="s">
        <v>794</v>
      </c>
      <c r="D30" s="479">
        <v>104</v>
      </c>
      <c r="E30" s="479" t="s">
        <v>795</v>
      </c>
      <c r="F30" s="479" t="s">
        <v>743</v>
      </c>
      <c r="G30" s="479" t="s">
        <v>709</v>
      </c>
      <c r="H30" s="482">
        <v>225000</v>
      </c>
      <c r="I30" s="8"/>
    </row>
    <row r="31" spans="1:9" x14ac:dyDescent="0.25">
      <c r="A31" s="7"/>
      <c r="B31" s="481" t="s">
        <v>796</v>
      </c>
      <c r="C31" s="481" t="s">
        <v>796</v>
      </c>
      <c r="D31" s="479">
        <v>480</v>
      </c>
      <c r="E31" s="479" t="s">
        <v>795</v>
      </c>
      <c r="F31" s="479" t="s">
        <v>743</v>
      </c>
      <c r="G31" s="479" t="s">
        <v>709</v>
      </c>
      <c r="H31" s="582">
        <v>225000</v>
      </c>
      <c r="I31" s="8"/>
    </row>
    <row r="32" spans="1:9" x14ac:dyDescent="0.25">
      <c r="A32" s="7"/>
      <c r="B32" s="481" t="s">
        <v>780</v>
      </c>
      <c r="C32" s="481" t="s">
        <v>780</v>
      </c>
      <c r="D32" s="479">
        <v>807</v>
      </c>
      <c r="E32" s="479" t="s">
        <v>797</v>
      </c>
      <c r="F32" s="479" t="s">
        <v>613</v>
      </c>
      <c r="G32" s="479" t="s">
        <v>709</v>
      </c>
      <c r="H32" s="482">
        <v>90000</v>
      </c>
      <c r="I32" s="8"/>
    </row>
    <row r="33" spans="1:9" x14ac:dyDescent="0.25">
      <c r="A33" s="7"/>
      <c r="B33" s="618" t="s">
        <v>798</v>
      </c>
      <c r="C33" s="619"/>
      <c r="D33" s="479">
        <v>402</v>
      </c>
      <c r="E33" s="479" t="s">
        <v>797</v>
      </c>
      <c r="F33" s="479" t="s">
        <v>613</v>
      </c>
      <c r="G33" s="479" t="s">
        <v>709</v>
      </c>
      <c r="H33" s="482">
        <v>100055.54</v>
      </c>
      <c r="I33" s="8"/>
    </row>
    <row r="34" spans="1:9" x14ac:dyDescent="0.25">
      <c r="A34" s="7"/>
      <c r="B34" s="481"/>
      <c r="C34" s="481"/>
      <c r="D34" s="479"/>
      <c r="E34" s="479"/>
      <c r="F34" s="479"/>
      <c r="G34" s="479"/>
      <c r="H34" s="482"/>
      <c r="I34" s="8"/>
    </row>
    <row r="35" spans="1:9" x14ac:dyDescent="0.25">
      <c r="A35" s="7"/>
      <c r="B35" s="481"/>
      <c r="C35" s="481"/>
      <c r="D35" s="479"/>
      <c r="E35" s="479"/>
      <c r="F35" s="167" t="s">
        <v>2</v>
      </c>
      <c r="G35" s="167"/>
      <c r="H35" s="483">
        <f>SUM(H16:H34)</f>
        <v>2469055.54</v>
      </c>
      <c r="I35" s="8"/>
    </row>
    <row r="36" spans="1:9" x14ac:dyDescent="0.25">
      <c r="A36" s="7"/>
      <c r="B36" s="481"/>
      <c r="C36" s="481"/>
      <c r="D36" s="479"/>
      <c r="E36" s="479"/>
      <c r="F36" s="479"/>
      <c r="G36" s="479"/>
      <c r="H36" s="482"/>
      <c r="I36" s="8"/>
    </row>
    <row r="37" spans="1:9" x14ac:dyDescent="0.25">
      <c r="A37" s="7"/>
      <c r="B37" s="481"/>
      <c r="C37" s="481"/>
      <c r="D37" s="479"/>
      <c r="E37" s="479"/>
      <c r="F37" s="167"/>
      <c r="G37" s="167"/>
      <c r="H37" s="483"/>
      <c r="I37" s="8"/>
    </row>
    <row r="38" spans="1:9" x14ac:dyDescent="0.25">
      <c r="A38" s="7"/>
      <c r="B38" s="481"/>
      <c r="C38" s="481"/>
      <c r="D38" s="479"/>
      <c r="E38" s="479"/>
      <c r="F38" s="479"/>
      <c r="G38" s="479"/>
      <c r="H38" s="479"/>
      <c r="I38" s="8"/>
    </row>
    <row r="39" spans="1:9" x14ac:dyDescent="0.25">
      <c r="A39" s="7"/>
      <c r="B39" s="1" t="s">
        <v>533</v>
      </c>
      <c r="C39" s="16"/>
      <c r="D39" s="16"/>
      <c r="E39" s="16"/>
      <c r="F39" s="16"/>
      <c r="G39" s="16"/>
      <c r="H39" s="8"/>
      <c r="I39" s="8"/>
    </row>
    <row r="40" spans="1:9" x14ac:dyDescent="0.25">
      <c r="A40" s="7"/>
      <c r="B40" s="1" t="s">
        <v>548</v>
      </c>
      <c r="C40" s="29"/>
      <c r="D40" s="29"/>
      <c r="E40" s="29"/>
      <c r="F40" s="29"/>
      <c r="G40" s="29"/>
      <c r="H40" s="30"/>
      <c r="I40" s="8"/>
    </row>
    <row r="41" spans="1:9" x14ac:dyDescent="0.25">
      <c r="A41" s="7"/>
      <c r="B41" s="144" t="s">
        <v>536</v>
      </c>
      <c r="C41" s="29"/>
      <c r="D41" s="29"/>
      <c r="E41" s="29"/>
      <c r="F41" s="29"/>
      <c r="G41" s="29"/>
      <c r="H41" s="30"/>
      <c r="I41" s="8"/>
    </row>
    <row r="42" spans="1:9" x14ac:dyDescent="0.25">
      <c r="A42" s="7"/>
      <c r="B42" s="16" t="s">
        <v>537</v>
      </c>
      <c r="C42" s="29"/>
      <c r="D42" s="29"/>
      <c r="E42" s="29"/>
      <c r="F42" s="29"/>
      <c r="G42" s="29"/>
      <c r="H42" s="30"/>
      <c r="I42" s="8"/>
    </row>
    <row r="43" spans="1:9" x14ac:dyDescent="0.25">
      <c r="A43" s="7"/>
      <c r="B43" s="31" t="s">
        <v>528</v>
      </c>
      <c r="C43" s="29"/>
      <c r="D43" s="29"/>
      <c r="E43" s="29"/>
      <c r="F43" s="29"/>
      <c r="G43" s="29"/>
      <c r="H43" s="30"/>
      <c r="I43" s="8"/>
    </row>
    <row r="44" spans="1:9" x14ac:dyDescent="0.25">
      <c r="A44" s="7"/>
      <c r="B44" s="31" t="s">
        <v>545</v>
      </c>
      <c r="C44" s="29"/>
      <c r="D44" s="29"/>
      <c r="E44" s="29"/>
      <c r="F44" s="29"/>
      <c r="G44" s="29"/>
      <c r="H44" s="30"/>
      <c r="I44" s="8"/>
    </row>
    <row r="45" spans="1:9" x14ac:dyDescent="0.25">
      <c r="A45" s="7"/>
      <c r="B45" s="16" t="s">
        <v>538</v>
      </c>
      <c r="C45" s="29"/>
      <c r="D45" s="29"/>
      <c r="E45" s="29"/>
      <c r="F45" s="29"/>
      <c r="G45" s="29"/>
      <c r="H45" s="30"/>
      <c r="I45" s="8"/>
    </row>
    <row r="46" spans="1:9" x14ac:dyDescent="0.25">
      <c r="A46" s="7"/>
      <c r="B46" s="16" t="s">
        <v>539</v>
      </c>
      <c r="C46" s="29"/>
      <c r="D46" s="29"/>
      <c r="E46" s="29"/>
      <c r="F46" s="29"/>
      <c r="G46" s="29"/>
      <c r="H46" s="30"/>
      <c r="I46" s="8"/>
    </row>
    <row r="47" spans="1:9" x14ac:dyDescent="0.25">
      <c r="A47" s="7"/>
      <c r="B47" s="16" t="s">
        <v>540</v>
      </c>
      <c r="C47" s="29"/>
      <c r="D47" s="29"/>
      <c r="E47" s="29"/>
      <c r="F47" s="29"/>
      <c r="G47" s="29"/>
      <c r="H47" s="30"/>
      <c r="I47" s="8"/>
    </row>
    <row r="48" spans="1:9" x14ac:dyDescent="0.25">
      <c r="A48" s="7"/>
      <c r="B48" s="16" t="s">
        <v>541</v>
      </c>
      <c r="C48" s="29"/>
      <c r="D48" s="29"/>
      <c r="E48" s="29"/>
      <c r="F48" s="29"/>
      <c r="G48" s="29"/>
      <c r="H48" s="30"/>
      <c r="I48" s="8"/>
    </row>
    <row r="49" spans="1:12" x14ac:dyDescent="0.25">
      <c r="A49" s="7"/>
      <c r="B49" s="199" t="s">
        <v>584</v>
      </c>
      <c r="C49" s="200"/>
      <c r="D49" s="200"/>
      <c r="E49" s="200"/>
      <c r="F49" s="200"/>
      <c r="G49" s="200"/>
      <c r="H49" s="201"/>
      <c r="I49" s="202"/>
      <c r="J49" s="203"/>
      <c r="K49" s="203"/>
      <c r="L49" s="203"/>
    </row>
    <row r="50" spans="1:12" x14ac:dyDescent="0.25">
      <c r="A50" s="7"/>
      <c r="B50" s="199" t="s">
        <v>543</v>
      </c>
      <c r="C50" s="200"/>
      <c r="D50" s="200"/>
      <c r="E50" s="200"/>
      <c r="F50" s="200"/>
      <c r="G50" s="200"/>
      <c r="H50" s="201"/>
      <c r="I50" s="202"/>
      <c r="J50" s="203"/>
      <c r="K50" s="203"/>
      <c r="L50" s="203"/>
    </row>
    <row r="51" spans="1:12" x14ac:dyDescent="0.25">
      <c r="A51" s="7"/>
      <c r="B51" s="16" t="s">
        <v>544</v>
      </c>
      <c r="C51" s="29"/>
      <c r="D51" s="29"/>
      <c r="E51" s="29"/>
      <c r="F51" s="29"/>
      <c r="G51" s="29"/>
      <c r="H51" s="30"/>
      <c r="I51" s="8"/>
    </row>
    <row r="52" spans="1:12" x14ac:dyDescent="0.25">
      <c r="A52" s="7"/>
      <c r="B52" s="16" t="s">
        <v>546</v>
      </c>
      <c r="C52" s="29"/>
      <c r="D52" s="29"/>
      <c r="E52" s="29"/>
      <c r="F52" s="29"/>
      <c r="G52" s="29"/>
      <c r="H52" s="30"/>
      <c r="I52" s="8"/>
    </row>
    <row r="53" spans="1:12" ht="15.75" thickBot="1" x14ac:dyDescent="0.3">
      <c r="A53" s="32"/>
      <c r="B53" s="33"/>
      <c r="C53" s="33"/>
      <c r="D53" s="33"/>
      <c r="E53" s="33"/>
      <c r="F53" s="33"/>
      <c r="G53" s="33"/>
      <c r="H53" s="34"/>
      <c r="I53" s="8"/>
    </row>
    <row r="54" spans="1:12" ht="15.75" thickBot="1" x14ac:dyDescent="0.3">
      <c r="A54" s="16"/>
      <c r="B54" s="16"/>
      <c r="C54" s="16"/>
      <c r="D54" s="16"/>
      <c r="E54" s="16"/>
      <c r="F54" s="16"/>
      <c r="G54" s="16"/>
      <c r="H54" s="16"/>
      <c r="I54" s="8"/>
    </row>
    <row r="55" spans="1:12" x14ac:dyDescent="0.25">
      <c r="A55" s="17"/>
      <c r="B55" s="18" t="s">
        <v>461</v>
      </c>
      <c r="C55" s="19"/>
      <c r="D55" s="19"/>
      <c r="E55" s="19" t="s">
        <v>9</v>
      </c>
      <c r="F55" s="19"/>
      <c r="G55" s="19"/>
      <c r="H55" s="20"/>
      <c r="I55" s="8"/>
    </row>
    <row r="56" spans="1:12" ht="15.75" thickBot="1" x14ac:dyDescent="0.3">
      <c r="A56" s="7"/>
      <c r="B56" s="10"/>
      <c r="C56" s="16"/>
      <c r="D56" s="16"/>
      <c r="E56" s="16"/>
      <c r="F56" s="16"/>
      <c r="G56" s="16"/>
      <c r="H56" s="8"/>
      <c r="I56" s="8"/>
    </row>
    <row r="57" spans="1:12" x14ac:dyDescent="0.25">
      <c r="A57" s="7"/>
      <c r="B57" s="630" t="s">
        <v>454</v>
      </c>
      <c r="C57" s="631"/>
      <c r="D57" s="632"/>
      <c r="E57" s="633" t="s">
        <v>455</v>
      </c>
      <c r="F57" s="633" t="s">
        <v>456</v>
      </c>
      <c r="G57" s="650" t="s">
        <v>457</v>
      </c>
      <c r="H57" s="651"/>
      <c r="I57" s="8"/>
    </row>
    <row r="58" spans="1:12" ht="15.75" thickBot="1" x14ac:dyDescent="0.3">
      <c r="A58" s="7"/>
      <c r="B58" s="173" t="s">
        <v>458</v>
      </c>
      <c r="C58" s="654" t="s">
        <v>459</v>
      </c>
      <c r="D58" s="655"/>
      <c r="E58" s="634"/>
      <c r="F58" s="634"/>
      <c r="G58" s="652"/>
      <c r="H58" s="653"/>
      <c r="I58" s="8"/>
    </row>
    <row r="59" spans="1:12" x14ac:dyDescent="0.25">
      <c r="A59" s="7"/>
      <c r="B59" s="521" t="s">
        <v>802</v>
      </c>
      <c r="C59" s="657" t="s">
        <v>803</v>
      </c>
      <c r="D59" s="658"/>
      <c r="E59" s="320" t="s">
        <v>816</v>
      </c>
      <c r="F59" s="321" t="s">
        <v>817</v>
      </c>
      <c r="G59" s="659">
        <v>300000</v>
      </c>
      <c r="H59" s="660"/>
      <c r="I59" s="8"/>
    </row>
    <row r="60" spans="1:12" x14ac:dyDescent="0.25">
      <c r="A60" s="7"/>
      <c r="B60" s="521" t="s">
        <v>802</v>
      </c>
      <c r="C60" s="635" t="s">
        <v>804</v>
      </c>
      <c r="D60" s="636"/>
      <c r="E60" s="322" t="s">
        <v>816</v>
      </c>
      <c r="F60" s="321" t="s">
        <v>817</v>
      </c>
      <c r="G60" s="659">
        <v>600000</v>
      </c>
      <c r="H60" s="660"/>
      <c r="I60" s="8"/>
    </row>
    <row r="61" spans="1:12" x14ac:dyDescent="0.25">
      <c r="A61" s="7"/>
      <c r="B61" s="521" t="s">
        <v>802</v>
      </c>
      <c r="C61" s="635" t="s">
        <v>805</v>
      </c>
      <c r="D61" s="636"/>
      <c r="E61" s="522" t="s">
        <v>816</v>
      </c>
      <c r="F61" s="321" t="s">
        <v>817</v>
      </c>
      <c r="G61" s="659">
        <v>200000</v>
      </c>
      <c r="H61" s="660"/>
      <c r="I61" s="8"/>
    </row>
    <row r="62" spans="1:12" x14ac:dyDescent="0.25">
      <c r="A62" s="7"/>
      <c r="B62" s="521" t="s">
        <v>802</v>
      </c>
      <c r="C62" s="635" t="s">
        <v>807</v>
      </c>
      <c r="D62" s="636"/>
      <c r="E62" s="522" t="s">
        <v>816</v>
      </c>
      <c r="F62" s="321" t="s">
        <v>817</v>
      </c>
      <c r="G62" s="659">
        <v>350000</v>
      </c>
      <c r="H62" s="660"/>
      <c r="I62" s="8"/>
    </row>
    <row r="63" spans="1:12" x14ac:dyDescent="0.25">
      <c r="A63" s="7"/>
      <c r="B63" s="521" t="s">
        <v>802</v>
      </c>
      <c r="C63" s="635" t="s">
        <v>811</v>
      </c>
      <c r="D63" s="636"/>
      <c r="E63" s="322" t="s">
        <v>816</v>
      </c>
      <c r="F63" s="321" t="s">
        <v>817</v>
      </c>
      <c r="G63" s="659">
        <v>200000</v>
      </c>
      <c r="H63" s="660"/>
      <c r="I63" s="8"/>
    </row>
    <row r="64" spans="1:12" x14ac:dyDescent="0.25">
      <c r="A64" s="7"/>
      <c r="B64" s="521" t="s">
        <v>802</v>
      </c>
      <c r="C64" s="635" t="s">
        <v>808</v>
      </c>
      <c r="D64" s="636"/>
      <c r="E64" s="322" t="s">
        <v>816</v>
      </c>
      <c r="F64" s="321" t="s">
        <v>817</v>
      </c>
      <c r="G64" s="659">
        <v>400000</v>
      </c>
      <c r="H64" s="660"/>
      <c r="I64" s="8"/>
    </row>
    <row r="65" spans="1:11" x14ac:dyDescent="0.25">
      <c r="A65" s="7"/>
      <c r="B65" s="521" t="s">
        <v>802</v>
      </c>
      <c r="C65" s="583" t="s">
        <v>813</v>
      </c>
      <c r="D65" s="584"/>
      <c r="E65" s="322" t="s">
        <v>816</v>
      </c>
      <c r="F65" s="321" t="s">
        <v>817</v>
      </c>
      <c r="G65" s="659">
        <v>250000</v>
      </c>
      <c r="H65" s="660"/>
      <c r="I65" s="8"/>
    </row>
    <row r="66" spans="1:11" x14ac:dyDescent="0.25">
      <c r="A66" s="7"/>
      <c r="B66" s="521" t="s">
        <v>802</v>
      </c>
      <c r="C66" s="583" t="s">
        <v>806</v>
      </c>
      <c r="D66" s="584"/>
      <c r="E66" s="322" t="s">
        <v>816</v>
      </c>
      <c r="F66" s="321" t="s">
        <v>817</v>
      </c>
      <c r="G66" s="659">
        <v>200000</v>
      </c>
      <c r="H66" s="660"/>
      <c r="I66" s="8"/>
    </row>
    <row r="67" spans="1:11" x14ac:dyDescent="0.25">
      <c r="A67" s="7"/>
      <c r="B67" s="521" t="s">
        <v>802</v>
      </c>
      <c r="C67" s="635" t="s">
        <v>809</v>
      </c>
      <c r="D67" s="636"/>
      <c r="E67" s="322" t="s">
        <v>816</v>
      </c>
      <c r="F67" s="321" t="s">
        <v>817</v>
      </c>
      <c r="G67" s="659">
        <v>200000</v>
      </c>
      <c r="H67" s="660"/>
      <c r="I67" s="8"/>
    </row>
    <row r="68" spans="1:11" x14ac:dyDescent="0.25">
      <c r="A68" s="7"/>
      <c r="B68" s="521" t="s">
        <v>802</v>
      </c>
      <c r="C68" s="635" t="s">
        <v>810</v>
      </c>
      <c r="D68" s="636"/>
      <c r="E68" s="522" t="s">
        <v>816</v>
      </c>
      <c r="F68" s="321" t="s">
        <v>817</v>
      </c>
      <c r="G68" s="659">
        <v>300000</v>
      </c>
      <c r="H68" s="660"/>
      <c r="I68" s="8"/>
    </row>
    <row r="69" spans="1:11" x14ac:dyDescent="0.25">
      <c r="A69" s="7"/>
      <c r="B69" s="521" t="s">
        <v>802</v>
      </c>
      <c r="C69" s="635" t="s">
        <v>812</v>
      </c>
      <c r="D69" s="636"/>
      <c r="E69" s="522" t="s">
        <v>816</v>
      </c>
      <c r="F69" s="321" t="s">
        <v>817</v>
      </c>
      <c r="G69" s="659">
        <v>300000</v>
      </c>
      <c r="H69" s="660"/>
      <c r="I69" s="8"/>
    </row>
    <row r="70" spans="1:11" x14ac:dyDescent="0.25">
      <c r="A70" s="7"/>
      <c r="B70" s="521" t="s">
        <v>802</v>
      </c>
      <c r="C70" s="583" t="s">
        <v>1014</v>
      </c>
      <c r="D70" s="584"/>
      <c r="E70" s="322" t="s">
        <v>816</v>
      </c>
      <c r="F70" s="321" t="s">
        <v>817</v>
      </c>
      <c r="G70" s="659">
        <v>200000</v>
      </c>
      <c r="H70" s="660"/>
      <c r="I70" s="8"/>
    </row>
    <row r="71" spans="1:11" x14ac:dyDescent="0.25">
      <c r="A71" s="7"/>
      <c r="B71" s="521" t="s">
        <v>802</v>
      </c>
      <c r="C71" s="583" t="s">
        <v>1015</v>
      </c>
      <c r="D71" s="584"/>
      <c r="E71" s="322" t="s">
        <v>816</v>
      </c>
      <c r="F71" s="321" t="s">
        <v>817</v>
      </c>
      <c r="G71" s="659">
        <v>250000</v>
      </c>
      <c r="H71" s="660"/>
      <c r="I71" s="8"/>
    </row>
    <row r="72" spans="1:11" x14ac:dyDescent="0.25">
      <c r="A72" s="7"/>
      <c r="B72" s="521" t="s">
        <v>802</v>
      </c>
      <c r="C72" s="635" t="s">
        <v>814</v>
      </c>
      <c r="D72" s="636"/>
      <c r="E72" s="522" t="s">
        <v>818</v>
      </c>
      <c r="F72" s="321" t="s">
        <v>819</v>
      </c>
      <c r="G72" s="659">
        <v>50000</v>
      </c>
      <c r="H72" s="660"/>
      <c r="I72" s="8"/>
    </row>
    <row r="73" spans="1:11" x14ac:dyDescent="0.25">
      <c r="A73" s="7"/>
      <c r="B73" s="521" t="s">
        <v>802</v>
      </c>
      <c r="C73" s="635" t="s">
        <v>815</v>
      </c>
      <c r="D73" s="636"/>
      <c r="E73" s="322" t="s">
        <v>1018</v>
      </c>
      <c r="F73" s="321" t="s">
        <v>821</v>
      </c>
      <c r="G73" s="659">
        <v>50000</v>
      </c>
      <c r="H73" s="660"/>
      <c r="I73" s="8"/>
    </row>
    <row r="74" spans="1:11" x14ac:dyDescent="0.25">
      <c r="A74" s="7"/>
      <c r="B74" s="521"/>
      <c r="C74" s="635"/>
      <c r="D74" s="636"/>
      <c r="E74" s="322"/>
      <c r="F74" s="586" t="s">
        <v>2</v>
      </c>
      <c r="G74" s="663">
        <f>SUM(G59:G73)</f>
        <v>3850000</v>
      </c>
      <c r="H74" s="663"/>
      <c r="I74" s="8"/>
    </row>
    <row r="75" spans="1:11" x14ac:dyDescent="0.25">
      <c r="A75" s="7"/>
      <c r="B75" s="199" t="s">
        <v>462</v>
      </c>
      <c r="C75" s="200"/>
      <c r="D75" s="200"/>
      <c r="E75" s="200"/>
      <c r="F75" s="200"/>
      <c r="G75" s="200"/>
      <c r="H75" s="201"/>
      <c r="I75" s="202"/>
      <c r="J75" s="203"/>
      <c r="K75" s="203"/>
    </row>
    <row r="76" spans="1:11" x14ac:dyDescent="0.25">
      <c r="A76" s="7"/>
      <c r="B76" s="204" t="s">
        <v>573</v>
      </c>
      <c r="C76" s="200"/>
      <c r="D76" s="200"/>
      <c r="E76" s="200"/>
      <c r="F76" s="200"/>
      <c r="G76" s="200"/>
      <c r="H76" s="201"/>
      <c r="I76" s="202"/>
      <c r="J76" s="203"/>
      <c r="K76" s="203"/>
    </row>
    <row r="77" spans="1:11" x14ac:dyDescent="0.25">
      <c r="A77" s="7"/>
      <c r="B77" s="199" t="s">
        <v>574</v>
      </c>
      <c r="C77" s="204"/>
      <c r="D77" s="205"/>
      <c r="E77" s="206"/>
      <c r="F77" s="206"/>
      <c r="G77" s="206"/>
      <c r="H77" s="207"/>
      <c r="I77" s="202"/>
      <c r="J77" s="203"/>
      <c r="K77" s="203"/>
    </row>
    <row r="78" spans="1:11" x14ac:dyDescent="0.25">
      <c r="A78" s="7"/>
      <c r="B78" s="204" t="s">
        <v>575</v>
      </c>
      <c r="C78" s="204"/>
      <c r="D78" s="205"/>
      <c r="E78" s="206"/>
      <c r="F78" s="206"/>
      <c r="G78" s="206"/>
      <c r="H78" s="207"/>
      <c r="I78" s="202"/>
      <c r="J78" s="203"/>
      <c r="K78" s="203"/>
    </row>
    <row r="79" spans="1:11" x14ac:dyDescent="0.25">
      <c r="A79" s="7"/>
      <c r="B79" s="204" t="s">
        <v>587</v>
      </c>
      <c r="C79" s="200"/>
      <c r="D79" s="200"/>
      <c r="E79" s="200"/>
      <c r="F79" s="200"/>
      <c r="G79" s="200"/>
      <c r="H79" s="201"/>
      <c r="I79" s="202"/>
      <c r="J79" s="203"/>
      <c r="K79" s="203"/>
    </row>
    <row r="80" spans="1:11" x14ac:dyDescent="0.25">
      <c r="A80" s="7"/>
      <c r="B80" s="195" t="s">
        <v>605</v>
      </c>
      <c r="C80" s="191"/>
      <c r="D80" s="191"/>
      <c r="E80" s="191"/>
      <c r="F80" s="191"/>
      <c r="G80" s="191"/>
      <c r="H80" s="192"/>
      <c r="I80" s="8"/>
    </row>
    <row r="81" spans="1:9" ht="15.75" thickBot="1" x14ac:dyDescent="0.3">
      <c r="A81" s="32"/>
      <c r="B81" s="230" t="s">
        <v>606</v>
      </c>
      <c r="C81" s="231"/>
      <c r="D81" s="231"/>
      <c r="E81" s="231"/>
      <c r="F81" s="231"/>
      <c r="G81" s="231"/>
      <c r="H81" s="232"/>
      <c r="I81" s="8"/>
    </row>
    <row r="82" spans="1:9" ht="65.25" customHeight="1" thickBot="1" x14ac:dyDescent="0.3">
      <c r="A82" s="16"/>
      <c r="B82" s="16"/>
      <c r="C82" s="16"/>
      <c r="D82" s="16"/>
      <c r="E82" s="16"/>
      <c r="F82" s="16"/>
      <c r="G82" s="16"/>
      <c r="H82" s="16"/>
      <c r="I82" s="8"/>
    </row>
    <row r="83" spans="1:9" x14ac:dyDescent="0.25">
      <c r="A83" s="2"/>
      <c r="B83" s="38" t="s">
        <v>463</v>
      </c>
      <c r="C83" s="4"/>
      <c r="D83" s="4"/>
      <c r="E83" s="4"/>
      <c r="F83" s="4"/>
      <c r="G83" s="4"/>
      <c r="H83" s="5"/>
      <c r="I83" s="39"/>
    </row>
    <row r="84" spans="1:9" ht="15.75" thickBot="1" x14ac:dyDescent="0.3">
      <c r="A84" s="40"/>
      <c r="B84" s="41"/>
      <c r="C84" s="41"/>
      <c r="D84" s="41"/>
      <c r="E84" s="41"/>
      <c r="F84" s="41"/>
      <c r="G84" s="41"/>
      <c r="H84" s="39"/>
      <c r="I84" s="39"/>
    </row>
    <row r="85" spans="1:9" x14ac:dyDescent="0.25">
      <c r="A85" s="42"/>
      <c r="B85" s="646" t="s">
        <v>454</v>
      </c>
      <c r="C85" s="647"/>
      <c r="D85" s="633" t="s">
        <v>455</v>
      </c>
      <c r="E85" s="633" t="s">
        <v>456</v>
      </c>
      <c r="F85" s="633" t="s">
        <v>457</v>
      </c>
      <c r="G85" s="633"/>
      <c r="H85" s="648"/>
      <c r="I85" s="14"/>
    </row>
    <row r="86" spans="1:9" x14ac:dyDescent="0.25">
      <c r="A86" s="42"/>
      <c r="B86" s="158" t="s">
        <v>458</v>
      </c>
      <c r="C86" s="512" t="s">
        <v>459</v>
      </c>
      <c r="D86" s="656"/>
      <c r="E86" s="656"/>
      <c r="F86" s="43" t="s">
        <v>464</v>
      </c>
      <c r="G86" s="43" t="s">
        <v>465</v>
      </c>
      <c r="H86" s="44" t="s">
        <v>466</v>
      </c>
      <c r="I86" s="14"/>
    </row>
    <row r="87" spans="1:9" ht="18" customHeight="1" x14ac:dyDescent="0.25">
      <c r="A87" s="40"/>
      <c r="B87" s="511" t="s">
        <v>799</v>
      </c>
      <c r="C87" s="511" t="s">
        <v>799</v>
      </c>
      <c r="D87" s="54" t="s">
        <v>689</v>
      </c>
      <c r="E87" s="289" t="s">
        <v>800</v>
      </c>
      <c r="F87" s="278" t="s">
        <v>569</v>
      </c>
      <c r="G87" s="278">
        <v>40000</v>
      </c>
      <c r="H87" s="280"/>
      <c r="I87" s="8"/>
    </row>
    <row r="88" spans="1:9" ht="18" customHeight="1" x14ac:dyDescent="0.25">
      <c r="A88" s="40"/>
      <c r="B88" s="511" t="s">
        <v>801</v>
      </c>
      <c r="C88" s="511" t="s">
        <v>801</v>
      </c>
      <c r="D88" s="54" t="s">
        <v>689</v>
      </c>
      <c r="E88" s="289" t="s">
        <v>800</v>
      </c>
      <c r="F88" s="278"/>
      <c r="G88" s="279">
        <v>40000</v>
      </c>
      <c r="H88" s="280"/>
      <c r="I88" s="8"/>
    </row>
    <row r="89" spans="1:9" ht="18" customHeight="1" x14ac:dyDescent="0.25">
      <c r="A89" s="40"/>
      <c r="B89" s="511"/>
      <c r="C89" s="511"/>
      <c r="D89" s="54"/>
      <c r="E89" s="289"/>
      <c r="F89" s="278"/>
      <c r="G89" s="279"/>
      <c r="H89" s="280"/>
      <c r="I89" s="8"/>
    </row>
    <row r="90" spans="1:9" ht="18" customHeight="1" x14ac:dyDescent="0.25">
      <c r="A90" s="40"/>
      <c r="B90" s="511"/>
      <c r="C90" s="511"/>
      <c r="D90" s="54"/>
      <c r="E90" s="188" t="s">
        <v>2</v>
      </c>
      <c r="F90" s="513"/>
      <c r="G90" s="514">
        <f>SUM(G80:G89)</f>
        <v>80000</v>
      </c>
      <c r="H90" s="280"/>
      <c r="I90" s="8"/>
    </row>
    <row r="91" spans="1:9" ht="18" customHeight="1" x14ac:dyDescent="0.25">
      <c r="A91" s="40"/>
      <c r="B91" s="511"/>
      <c r="C91" s="511"/>
      <c r="D91" s="54"/>
      <c r="E91" s="289"/>
      <c r="F91" s="278"/>
      <c r="G91" s="279"/>
      <c r="H91" s="280"/>
      <c r="I91" s="8"/>
    </row>
    <row r="92" spans="1:9" ht="18" customHeight="1" x14ac:dyDescent="0.25">
      <c r="A92" s="40"/>
      <c r="B92" s="511"/>
      <c r="C92" s="511"/>
      <c r="D92" s="54"/>
      <c r="E92" s="289"/>
      <c r="F92" s="278"/>
      <c r="G92" s="279"/>
      <c r="H92" s="280"/>
      <c r="I92" s="8"/>
    </row>
    <row r="93" spans="1:9" ht="18" customHeight="1" x14ac:dyDescent="0.25">
      <c r="A93" s="40"/>
      <c r="B93" s="511"/>
      <c r="C93" s="511"/>
      <c r="D93" s="54"/>
      <c r="E93" s="289"/>
      <c r="F93" s="278"/>
      <c r="G93" s="279"/>
      <c r="H93" s="280"/>
      <c r="I93" s="8"/>
    </row>
    <row r="94" spans="1:9" ht="18" customHeight="1" x14ac:dyDescent="0.25">
      <c r="A94" s="40"/>
      <c r="B94" s="511"/>
      <c r="C94" s="511"/>
      <c r="D94" s="54"/>
      <c r="E94" s="289"/>
      <c r="F94" s="278"/>
      <c r="G94" s="279"/>
      <c r="H94" s="280"/>
      <c r="I94" s="8"/>
    </row>
    <row r="95" spans="1:9" ht="18" customHeight="1" x14ac:dyDescent="0.25">
      <c r="A95" s="40"/>
      <c r="B95" s="511"/>
      <c r="C95" s="511"/>
      <c r="D95" s="54"/>
      <c r="E95" s="289"/>
      <c r="F95" s="278"/>
      <c r="G95" s="279"/>
      <c r="H95" s="280"/>
      <c r="I95" s="8"/>
    </row>
    <row r="96" spans="1:9" ht="18" customHeight="1" x14ac:dyDescent="0.25">
      <c r="A96" s="40"/>
      <c r="B96" s="511"/>
      <c r="C96" s="511"/>
      <c r="D96" s="54"/>
      <c r="E96" s="289"/>
      <c r="F96" s="278"/>
      <c r="G96" s="279"/>
      <c r="H96" s="280"/>
      <c r="I96" s="8"/>
    </row>
    <row r="97" spans="1:9" ht="18" customHeight="1" x14ac:dyDescent="0.25">
      <c r="A97" s="40"/>
      <c r="B97" s="46"/>
      <c r="C97" s="46"/>
      <c r="D97" s="54"/>
      <c r="E97" s="188" t="s">
        <v>569</v>
      </c>
      <c r="F97" s="513"/>
      <c r="G97" s="514" t="s">
        <v>569</v>
      </c>
      <c r="H97" s="280"/>
      <c r="I97" s="8"/>
    </row>
    <row r="98" spans="1:9" ht="18" customHeight="1" thickBot="1" x14ac:dyDescent="0.3">
      <c r="A98" s="40"/>
      <c r="B98" s="46"/>
      <c r="C98" s="46"/>
      <c r="D98" s="61"/>
      <c r="E98" s="62"/>
      <c r="F98" s="281"/>
      <c r="G98" s="282"/>
      <c r="H98" s="283"/>
      <c r="I98" s="8"/>
    </row>
    <row r="99" spans="1:9" x14ac:dyDescent="0.25">
      <c r="A99" s="40"/>
      <c r="B99" s="324" t="s">
        <v>460</v>
      </c>
      <c r="C99" s="325"/>
      <c r="D99" s="216"/>
      <c r="E99" s="217"/>
      <c r="F99" s="217"/>
      <c r="G99" s="218"/>
      <c r="H99" s="219"/>
      <c r="I99" s="193"/>
    </row>
    <row r="100" spans="1:9" x14ac:dyDescent="0.25">
      <c r="A100" s="40"/>
      <c r="B100" s="643" t="s">
        <v>590</v>
      </c>
      <c r="C100" s="644"/>
      <c r="D100" s="644"/>
      <c r="E100" s="644"/>
      <c r="F100" s="644"/>
      <c r="G100" s="644"/>
      <c r="H100" s="645"/>
      <c r="I100" s="235"/>
    </row>
    <row r="101" spans="1:9" x14ac:dyDescent="0.25">
      <c r="A101" s="40"/>
      <c r="B101" s="154" t="s">
        <v>550</v>
      </c>
      <c r="C101" s="155"/>
      <c r="D101" s="155"/>
      <c r="E101" s="155"/>
      <c r="F101" s="155"/>
      <c r="G101" s="155"/>
      <c r="H101" s="156"/>
      <c r="I101" s="39"/>
    </row>
    <row r="102" spans="1:9" ht="15.75" thickBot="1" x14ac:dyDescent="0.3">
      <c r="A102" s="66"/>
      <c r="B102" s="130" t="s">
        <v>551</v>
      </c>
      <c r="C102" s="67"/>
      <c r="D102" s="68"/>
      <c r="E102" s="69"/>
      <c r="F102" s="69"/>
      <c r="G102" s="69"/>
      <c r="H102" s="70"/>
      <c r="I102" s="39"/>
    </row>
    <row r="103" spans="1:9" ht="15.75" thickBot="1" x14ac:dyDescent="0.3">
      <c r="A103" s="41"/>
      <c r="B103" s="71"/>
      <c r="C103" s="72"/>
      <c r="D103" s="73"/>
      <c r="E103" s="74"/>
      <c r="F103" s="74"/>
      <c r="G103" s="74"/>
      <c r="H103" s="74"/>
      <c r="I103" s="39"/>
    </row>
    <row r="104" spans="1:9" x14ac:dyDescent="0.25">
      <c r="A104" s="2"/>
      <c r="B104" s="38" t="s">
        <v>467</v>
      </c>
      <c r="C104" s="4"/>
      <c r="D104" s="4"/>
      <c r="E104" s="4"/>
      <c r="F104" s="4"/>
      <c r="G104" s="4"/>
      <c r="H104" s="5"/>
      <c r="I104" s="39"/>
    </row>
    <row r="105" spans="1:9" ht="15.75" thickBot="1" x14ac:dyDescent="0.3">
      <c r="A105" s="40"/>
      <c r="B105" s="41"/>
      <c r="C105" s="41"/>
      <c r="D105" s="41"/>
      <c r="E105" s="41"/>
      <c r="F105" s="41"/>
      <c r="G105" s="41"/>
      <c r="H105" s="39"/>
      <c r="I105" s="39"/>
    </row>
    <row r="106" spans="1:9" x14ac:dyDescent="0.25">
      <c r="A106" s="42"/>
      <c r="B106" s="646" t="s">
        <v>454</v>
      </c>
      <c r="C106" s="647"/>
      <c r="D106" s="633" t="s">
        <v>455</v>
      </c>
      <c r="E106" s="633" t="s">
        <v>456</v>
      </c>
      <c r="F106" s="633" t="s">
        <v>457</v>
      </c>
      <c r="G106" s="633"/>
      <c r="H106" s="648"/>
      <c r="I106" s="14"/>
    </row>
    <row r="107" spans="1:9" x14ac:dyDescent="0.25">
      <c r="A107" s="42"/>
      <c r="B107" s="173" t="s">
        <v>458</v>
      </c>
      <c r="C107" s="561" t="s">
        <v>459</v>
      </c>
      <c r="D107" s="634"/>
      <c r="E107" s="634"/>
      <c r="F107" s="562" t="s">
        <v>464</v>
      </c>
      <c r="G107" s="562" t="s">
        <v>465</v>
      </c>
      <c r="H107" s="563" t="s">
        <v>466</v>
      </c>
      <c r="I107" s="14"/>
    </row>
    <row r="108" spans="1:9" x14ac:dyDescent="0.25">
      <c r="A108" s="40"/>
      <c r="B108" s="46" t="s">
        <v>838</v>
      </c>
      <c r="C108" s="585" t="s">
        <v>1013</v>
      </c>
      <c r="D108" s="47" t="s">
        <v>840</v>
      </c>
      <c r="E108" s="56" t="s">
        <v>841</v>
      </c>
      <c r="F108" s="661">
        <v>150000</v>
      </c>
      <c r="G108" s="661"/>
      <c r="H108" s="661"/>
      <c r="I108" s="8"/>
    </row>
    <row r="109" spans="1:9" x14ac:dyDescent="0.25">
      <c r="A109" s="40"/>
      <c r="B109" s="46"/>
      <c r="C109" s="585"/>
      <c r="D109" s="47"/>
      <c r="E109" s="56"/>
      <c r="F109" s="661"/>
      <c r="G109" s="661"/>
      <c r="H109" s="661"/>
      <c r="I109" s="8"/>
    </row>
    <row r="110" spans="1:9" x14ac:dyDescent="0.25">
      <c r="A110" s="40"/>
      <c r="B110" s="46"/>
      <c r="C110" s="46"/>
      <c r="D110" s="47"/>
      <c r="E110" s="549" t="s">
        <v>2</v>
      </c>
      <c r="F110" s="662">
        <f>SUM(F108:F109)</f>
        <v>150000</v>
      </c>
      <c r="G110" s="662"/>
      <c r="H110" s="662"/>
      <c r="I110" s="8"/>
    </row>
    <row r="111" spans="1:9" x14ac:dyDescent="0.25">
      <c r="A111" s="40"/>
      <c r="B111" s="16" t="s">
        <v>460</v>
      </c>
      <c r="C111" s="72"/>
      <c r="D111" s="73"/>
      <c r="E111" s="74"/>
      <c r="F111" s="74"/>
      <c r="G111" s="74"/>
      <c r="H111" s="80"/>
      <c r="I111" s="39"/>
    </row>
    <row r="112" spans="1:9" x14ac:dyDescent="0.25">
      <c r="A112" s="40"/>
      <c r="B112" s="649" t="s">
        <v>554</v>
      </c>
      <c r="C112" s="649"/>
      <c r="D112" s="649"/>
      <c r="E112" s="649"/>
      <c r="F112" s="649"/>
      <c r="G112" s="649"/>
      <c r="H112" s="145"/>
      <c r="I112" s="39"/>
    </row>
    <row r="113" spans="1:9" ht="15.75" thickBot="1" x14ac:dyDescent="0.3">
      <c r="A113" s="40"/>
      <c r="B113" s="67" t="s">
        <v>555</v>
      </c>
      <c r="C113" s="161"/>
      <c r="D113" s="161"/>
      <c r="E113" s="161"/>
      <c r="F113" s="161"/>
      <c r="G113" s="161"/>
      <c r="H113" s="160"/>
      <c r="I113" s="39"/>
    </row>
    <row r="114" spans="1:9" ht="15.75" thickBot="1" x14ac:dyDescent="0.3">
      <c r="A114" s="81"/>
      <c r="B114" s="81"/>
      <c r="C114" s="81"/>
      <c r="D114" s="81"/>
      <c r="E114" s="81"/>
      <c r="F114" s="81"/>
      <c r="G114" s="81"/>
      <c r="H114" s="81"/>
      <c r="I114" s="39"/>
    </row>
    <row r="115" spans="1:9" ht="38.25" x14ac:dyDescent="0.25">
      <c r="A115" s="83"/>
      <c r="B115" s="84" t="s">
        <v>468</v>
      </c>
      <c r="C115" s="85"/>
      <c r="D115" s="85"/>
      <c r="E115" s="86"/>
      <c r="F115" s="152" t="s">
        <v>469</v>
      </c>
      <c r="G115" s="152" t="s">
        <v>470</v>
      </c>
      <c r="H115" s="87" t="s">
        <v>471</v>
      </c>
      <c r="I115" s="88"/>
    </row>
    <row r="116" spans="1:9" x14ac:dyDescent="0.25">
      <c r="A116" s="82"/>
      <c r="B116" s="90" t="s">
        <v>472</v>
      </c>
      <c r="C116" s="91"/>
      <c r="D116" s="91"/>
      <c r="E116" s="91"/>
      <c r="F116" s="243"/>
      <c r="G116" s="243" t="s">
        <v>569</v>
      </c>
      <c r="H116" s="243" t="s">
        <v>569</v>
      </c>
      <c r="I116" s="88"/>
    </row>
    <row r="117" spans="1:9" x14ac:dyDescent="0.25">
      <c r="A117" s="82"/>
      <c r="B117" s="90" t="s">
        <v>473</v>
      </c>
      <c r="C117" s="91"/>
      <c r="D117" s="91"/>
      <c r="E117" s="91"/>
      <c r="F117" s="243"/>
      <c r="G117" s="243"/>
      <c r="H117" s="243"/>
      <c r="I117" s="88"/>
    </row>
    <row r="118" spans="1:9" x14ac:dyDescent="0.25">
      <c r="A118" s="82"/>
      <c r="B118" s="93" t="s">
        <v>474</v>
      </c>
      <c r="C118" s="94"/>
      <c r="D118" s="94"/>
      <c r="E118" s="94"/>
      <c r="F118" s="243"/>
      <c r="G118" s="243">
        <v>783439.5</v>
      </c>
      <c r="H118" s="243">
        <v>783439.5</v>
      </c>
      <c r="I118" s="88"/>
    </row>
    <row r="119" spans="1:9" x14ac:dyDescent="0.25">
      <c r="A119" s="82"/>
      <c r="B119" s="90" t="s">
        <v>475</v>
      </c>
      <c r="C119" s="91"/>
      <c r="D119" s="91"/>
      <c r="E119" s="91"/>
      <c r="F119" s="243"/>
      <c r="G119" s="243"/>
      <c r="H119" s="243"/>
      <c r="I119" s="88"/>
    </row>
    <row r="120" spans="1:9" x14ac:dyDescent="0.25">
      <c r="A120" s="82"/>
      <c r="B120" s="90" t="s">
        <v>476</v>
      </c>
      <c r="C120" s="91"/>
      <c r="D120" s="91"/>
      <c r="E120" s="91"/>
      <c r="F120" s="243" t="s">
        <v>569</v>
      </c>
      <c r="G120" s="243">
        <v>212398</v>
      </c>
      <c r="H120" s="243">
        <v>212398</v>
      </c>
      <c r="I120" s="88"/>
    </row>
    <row r="121" spans="1:9" x14ac:dyDescent="0.25">
      <c r="A121" s="82"/>
      <c r="B121" s="93" t="s">
        <v>477</v>
      </c>
      <c r="C121" s="94"/>
      <c r="D121" s="94"/>
      <c r="E121" s="94"/>
      <c r="F121" s="243"/>
      <c r="G121" s="243"/>
      <c r="H121" s="243"/>
      <c r="I121" s="88"/>
    </row>
    <row r="122" spans="1:9" x14ac:dyDescent="0.25">
      <c r="A122" s="82"/>
      <c r="B122" s="93" t="s">
        <v>478</v>
      </c>
      <c r="C122" s="94"/>
      <c r="D122" s="94"/>
      <c r="E122" s="94"/>
      <c r="F122" s="243"/>
      <c r="G122" s="243"/>
      <c r="H122" s="243"/>
      <c r="I122" s="88"/>
    </row>
    <row r="123" spans="1:9" x14ac:dyDescent="0.25">
      <c r="A123" s="82"/>
      <c r="B123" s="93" t="s">
        <v>479</v>
      </c>
      <c r="C123" s="94"/>
      <c r="D123" s="94"/>
      <c r="E123" s="94"/>
      <c r="F123" s="243" t="s">
        <v>569</v>
      </c>
      <c r="G123" s="243">
        <v>1274387</v>
      </c>
      <c r="H123" s="243">
        <v>1274387</v>
      </c>
      <c r="I123" s="88"/>
    </row>
    <row r="124" spans="1:9" x14ac:dyDescent="0.25">
      <c r="A124" s="82"/>
      <c r="B124" s="93" t="s">
        <v>480</v>
      </c>
      <c r="C124" s="94"/>
      <c r="D124" s="94"/>
      <c r="E124" s="94"/>
      <c r="F124" s="243"/>
      <c r="G124" s="243"/>
      <c r="H124" s="243"/>
      <c r="I124" s="88"/>
    </row>
    <row r="125" spans="1:9" x14ac:dyDescent="0.25">
      <c r="A125" s="82"/>
      <c r="B125" s="93" t="s">
        <v>481</v>
      </c>
      <c r="C125" s="94"/>
      <c r="D125" s="94"/>
      <c r="E125" s="94"/>
      <c r="F125" s="245"/>
      <c r="G125" s="243"/>
      <c r="H125" s="243"/>
      <c r="I125" s="88"/>
    </row>
    <row r="126" spans="1:9" x14ac:dyDescent="0.25">
      <c r="A126" s="82"/>
      <c r="B126" s="93" t="s">
        <v>482</v>
      </c>
      <c r="C126" s="94"/>
      <c r="D126" s="94"/>
      <c r="E126" s="94"/>
      <c r="F126" s="245"/>
      <c r="G126" s="243">
        <v>80000</v>
      </c>
      <c r="H126" s="243">
        <v>80000</v>
      </c>
      <c r="I126" s="88"/>
    </row>
    <row r="127" spans="1:9" x14ac:dyDescent="0.25">
      <c r="A127" s="82"/>
      <c r="B127" s="95" t="s">
        <v>2</v>
      </c>
      <c r="C127" s="15"/>
      <c r="D127" s="15"/>
      <c r="E127" s="15"/>
      <c r="F127" s="246"/>
      <c r="G127" s="246">
        <f>SUM(G118:G126)</f>
        <v>2350224.5</v>
      </c>
      <c r="H127" s="246">
        <f>SUM(H118:H126)</f>
        <v>2350224.5</v>
      </c>
      <c r="I127" s="88"/>
    </row>
    <row r="128" spans="1:9" ht="15.75" thickBot="1" x14ac:dyDescent="0.3">
      <c r="A128" s="96"/>
      <c r="B128" s="97" t="s">
        <v>483</v>
      </c>
      <c r="C128" s="98"/>
      <c r="D128" s="98"/>
      <c r="E128" s="98"/>
      <c r="F128" s="247"/>
      <c r="G128" s="247"/>
      <c r="H128" s="115"/>
      <c r="I128" s="88"/>
    </row>
    <row r="129" spans="1:14" ht="30.75" customHeight="1" thickBot="1" x14ac:dyDescent="0.3">
      <c r="A129" s="16"/>
      <c r="B129" s="16"/>
      <c r="C129" s="16"/>
      <c r="D129" s="16"/>
      <c r="E129" s="16"/>
      <c r="F129" s="29"/>
      <c r="G129" s="29"/>
      <c r="H129" s="29"/>
      <c r="I129" s="8"/>
    </row>
    <row r="130" spans="1:14" x14ac:dyDescent="0.25">
      <c r="A130" s="101"/>
      <c r="B130" s="38" t="s">
        <v>484</v>
      </c>
      <c r="C130" s="102"/>
      <c r="D130" s="102"/>
      <c r="E130" s="38"/>
      <c r="F130" s="38"/>
      <c r="G130" s="38"/>
      <c r="H130" s="103"/>
      <c r="I130" s="104"/>
    </row>
    <row r="131" spans="1:14" x14ac:dyDescent="0.25">
      <c r="A131" s="105"/>
      <c r="B131" s="106"/>
      <c r="C131" s="155"/>
      <c r="D131" s="155"/>
      <c r="E131" s="155"/>
      <c r="F131" s="155"/>
      <c r="G131" s="155"/>
      <c r="H131" s="153" t="s">
        <v>457</v>
      </c>
      <c r="I131" s="107"/>
      <c r="N131" s="342"/>
    </row>
    <row r="132" spans="1:14" x14ac:dyDescent="0.25">
      <c r="A132" s="105"/>
      <c r="B132" s="108" t="s">
        <v>485</v>
      </c>
      <c r="C132" s="109"/>
      <c r="D132" s="109"/>
      <c r="E132" s="109"/>
      <c r="F132" s="109"/>
      <c r="G132" s="110"/>
      <c r="H132" s="92">
        <v>61617.96</v>
      </c>
      <c r="I132" s="107"/>
    </row>
    <row r="133" spans="1:14" x14ac:dyDescent="0.25">
      <c r="A133" s="105"/>
      <c r="B133" s="111" t="s">
        <v>486</v>
      </c>
      <c r="C133" s="109"/>
      <c r="D133" s="109"/>
      <c r="E133" s="109"/>
      <c r="F133" s="109"/>
      <c r="G133" s="109"/>
      <c r="H133" s="92">
        <v>120000</v>
      </c>
      <c r="I133" s="107"/>
    </row>
    <row r="134" spans="1:14" x14ac:dyDescent="0.25">
      <c r="A134" s="105"/>
      <c r="B134" s="112" t="s">
        <v>2</v>
      </c>
      <c r="C134" s="109"/>
      <c r="D134" s="109"/>
      <c r="E134" s="109"/>
      <c r="F134" s="109"/>
      <c r="G134" s="109"/>
      <c r="H134" s="333">
        <f>SUM(H132:H133)</f>
        <v>181617.96</v>
      </c>
      <c r="I134" s="107"/>
    </row>
    <row r="135" spans="1:14" ht="15.75" thickBot="1" x14ac:dyDescent="0.3">
      <c r="A135" s="113"/>
      <c r="B135" s="97" t="s">
        <v>487</v>
      </c>
      <c r="C135" s="97"/>
      <c r="D135" s="114"/>
      <c r="E135" s="114"/>
      <c r="F135" s="99"/>
      <c r="G135" s="99"/>
      <c r="H135" s="332" t="s">
        <v>569</v>
      </c>
      <c r="I135" s="107"/>
    </row>
    <row r="136" spans="1:14" ht="15.75" thickBot="1" x14ac:dyDescent="0.3">
      <c r="A136" s="41"/>
      <c r="B136" s="41"/>
      <c r="C136" s="41"/>
      <c r="D136" s="41"/>
      <c r="E136" s="41"/>
      <c r="F136" s="41"/>
      <c r="G136" s="41"/>
      <c r="H136" s="41"/>
      <c r="I136" s="39"/>
    </row>
    <row r="137" spans="1:14" x14ac:dyDescent="0.25">
      <c r="A137" s="2"/>
      <c r="B137" s="18" t="s">
        <v>488</v>
      </c>
      <c r="C137" s="4"/>
      <c r="D137" s="4"/>
      <c r="E137" s="4"/>
      <c r="F137" s="637" t="s">
        <v>457</v>
      </c>
      <c r="G137" s="638"/>
      <c r="H137" s="639"/>
      <c r="I137" s="39"/>
    </row>
    <row r="138" spans="1:14" x14ac:dyDescent="0.25">
      <c r="A138" s="40"/>
      <c r="B138" s="162" t="s">
        <v>489</v>
      </c>
      <c r="C138" s="116"/>
      <c r="D138" s="162"/>
      <c r="E138" s="117"/>
      <c r="F138" s="43" t="s">
        <v>464</v>
      </c>
      <c r="G138" s="43" t="s">
        <v>465</v>
      </c>
      <c r="H138" s="44" t="s">
        <v>466</v>
      </c>
      <c r="I138" s="39"/>
    </row>
    <row r="139" spans="1:14" x14ac:dyDescent="0.25">
      <c r="A139" s="118"/>
      <c r="B139" s="119" t="s">
        <v>491</v>
      </c>
      <c r="C139" s="162"/>
      <c r="D139" s="119"/>
      <c r="E139" s="251">
        <v>18</v>
      </c>
      <c r="F139" s="574">
        <v>2469055.54</v>
      </c>
      <c r="G139" s="248"/>
      <c r="H139" s="249"/>
      <c r="I139" s="120"/>
    </row>
    <row r="140" spans="1:14" x14ac:dyDescent="0.25">
      <c r="A140" s="105"/>
      <c r="B140" s="119" t="s">
        <v>492</v>
      </c>
      <c r="C140" s="119"/>
      <c r="D140" s="119"/>
      <c r="E140" s="251">
        <v>15</v>
      </c>
      <c r="F140" s="243">
        <v>3850000</v>
      </c>
      <c r="G140" s="250"/>
      <c r="H140" s="252"/>
      <c r="I140" s="107"/>
    </row>
    <row r="141" spans="1:14" x14ac:dyDescent="0.25">
      <c r="A141" s="105"/>
      <c r="B141" s="119" t="s">
        <v>493</v>
      </c>
      <c r="C141" s="119"/>
      <c r="D141" s="119"/>
      <c r="E141" s="251">
        <v>2</v>
      </c>
      <c r="F141" s="243">
        <v>80000</v>
      </c>
      <c r="G141" s="251"/>
      <c r="H141" s="244"/>
      <c r="I141" s="107"/>
    </row>
    <row r="142" spans="1:14" x14ac:dyDescent="0.25">
      <c r="A142" s="105"/>
      <c r="B142" s="119" t="s">
        <v>494</v>
      </c>
      <c r="C142" s="119"/>
      <c r="D142" s="119"/>
      <c r="E142" s="251">
        <v>1</v>
      </c>
      <c r="F142" s="243">
        <v>150000</v>
      </c>
      <c r="G142" s="243"/>
      <c r="H142" s="244"/>
      <c r="I142" s="107"/>
    </row>
    <row r="143" spans="1:14" x14ac:dyDescent="0.25">
      <c r="A143" s="105"/>
      <c r="B143" s="121" t="s">
        <v>495</v>
      </c>
      <c r="C143" s="119"/>
      <c r="D143" s="119"/>
      <c r="E143" s="250"/>
      <c r="F143" s="243">
        <v>181617.96</v>
      </c>
      <c r="G143" s="245"/>
      <c r="H143" s="252"/>
      <c r="I143" s="107"/>
    </row>
    <row r="144" spans="1:14" x14ac:dyDescent="0.25">
      <c r="A144" s="105"/>
      <c r="B144" s="121" t="s">
        <v>496</v>
      </c>
      <c r="C144" s="119"/>
      <c r="D144" s="119"/>
      <c r="E144" s="250"/>
      <c r="F144" s="245"/>
      <c r="G144" s="243"/>
      <c r="H144" s="244">
        <v>2350224.5</v>
      </c>
      <c r="I144" s="107"/>
    </row>
    <row r="145" spans="1:9" x14ac:dyDescent="0.25">
      <c r="A145" s="105"/>
      <c r="B145" s="121" t="s">
        <v>497</v>
      </c>
      <c r="C145" s="119"/>
      <c r="D145" s="119"/>
      <c r="E145" s="251"/>
      <c r="F145" s="245">
        <f>SUM(F139:F144)</f>
        <v>6730673.5</v>
      </c>
      <c r="G145" s="245"/>
      <c r="H145" s="244"/>
      <c r="I145" s="107"/>
    </row>
    <row r="146" spans="1:9" x14ac:dyDescent="0.25">
      <c r="A146" s="105"/>
      <c r="B146" s="122" t="s">
        <v>498</v>
      </c>
      <c r="C146" s="119"/>
      <c r="D146" s="122"/>
      <c r="E146" s="255">
        <f>SUM(E139:E145)</f>
        <v>36</v>
      </c>
      <c r="F146" s="246">
        <v>6730673.5</v>
      </c>
      <c r="G146" s="246"/>
      <c r="H146" s="256">
        <f>SUM(H139:H145)</f>
        <v>2350224.5</v>
      </c>
      <c r="I146" s="107"/>
    </row>
    <row r="147" spans="1:9" ht="15.75" thickBot="1" x14ac:dyDescent="0.3">
      <c r="A147" s="113"/>
      <c r="B147" s="123" t="s">
        <v>499</v>
      </c>
      <c r="C147" s="124"/>
      <c r="D147" s="123"/>
      <c r="E147" s="255">
        <v>36</v>
      </c>
      <c r="F147" s="640">
        <v>9080898</v>
      </c>
      <c r="G147" s="641"/>
      <c r="H147" s="642"/>
      <c r="I147" s="107"/>
    </row>
    <row r="148" spans="1:9" ht="15.75" thickBot="1" x14ac:dyDescent="0.3">
      <c r="A148" s="33"/>
      <c r="B148" s="33"/>
      <c r="C148" s="33"/>
      <c r="D148" s="33"/>
      <c r="E148" s="33"/>
      <c r="F148" s="587" t="s">
        <v>569</v>
      </c>
      <c r="G148" s="33"/>
      <c r="H148" s="33"/>
      <c r="I148" s="34"/>
    </row>
    <row r="152" spans="1:9" x14ac:dyDescent="0.25">
      <c r="H152" t="s">
        <v>569</v>
      </c>
    </row>
  </sheetData>
  <mergeCells count="61">
    <mergeCell ref="C74:D74"/>
    <mergeCell ref="F108:H108"/>
    <mergeCell ref="F109:H109"/>
    <mergeCell ref="F110:H110"/>
    <mergeCell ref="G74:H74"/>
    <mergeCell ref="E85:E86"/>
    <mergeCell ref="F85:H85"/>
    <mergeCell ref="G64:H64"/>
    <mergeCell ref="G65:H65"/>
    <mergeCell ref="G71:H71"/>
    <mergeCell ref="G72:H72"/>
    <mergeCell ref="G73:H73"/>
    <mergeCell ref="G66:H66"/>
    <mergeCell ref="G67:H67"/>
    <mergeCell ref="G68:H68"/>
    <mergeCell ref="G69:H69"/>
    <mergeCell ref="G70:H70"/>
    <mergeCell ref="G59:H59"/>
    <mergeCell ref="G60:H60"/>
    <mergeCell ref="G61:H61"/>
    <mergeCell ref="G62:H62"/>
    <mergeCell ref="G63:H63"/>
    <mergeCell ref="C59:D59"/>
    <mergeCell ref="C60:D60"/>
    <mergeCell ref="C61:D61"/>
    <mergeCell ref="C72:D72"/>
    <mergeCell ref="C73:D73"/>
    <mergeCell ref="C64:D64"/>
    <mergeCell ref="C67:D67"/>
    <mergeCell ref="C68:D68"/>
    <mergeCell ref="C63:D63"/>
    <mergeCell ref="C69:D69"/>
    <mergeCell ref="B57:D57"/>
    <mergeCell ref="E57:E58"/>
    <mergeCell ref="C62:D62"/>
    <mergeCell ref="F137:H137"/>
    <mergeCell ref="F147:H147"/>
    <mergeCell ref="B100:H100"/>
    <mergeCell ref="B106:C106"/>
    <mergeCell ref="D106:D107"/>
    <mergeCell ref="E106:E107"/>
    <mergeCell ref="F106:H106"/>
    <mergeCell ref="B112:G112"/>
    <mergeCell ref="F57:F58"/>
    <mergeCell ref="G57:H58"/>
    <mergeCell ref="C58:D58"/>
    <mergeCell ref="B85:C85"/>
    <mergeCell ref="D85:D86"/>
    <mergeCell ref="B29:C29"/>
    <mergeCell ref="B33:C33"/>
    <mergeCell ref="A2:H4"/>
    <mergeCell ref="B14:C14"/>
    <mergeCell ref="D14:D15"/>
    <mergeCell ref="E14:E15"/>
    <mergeCell ref="F14:F15"/>
    <mergeCell ref="G14:G15"/>
    <mergeCell ref="H14:H15"/>
    <mergeCell ref="F7:G7"/>
    <mergeCell ref="F8:G8"/>
    <mergeCell ref="F9:G9"/>
    <mergeCell ref="F10:G10"/>
  </mergeCells>
  <pageMargins left="0.6692913385826772" right="0.11811023622047245" top="0.51181102362204722" bottom="0.35433070866141736" header="0.31496062992125984" footer="0.31496062992125984"/>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99"/>
  <sheetViews>
    <sheetView topLeftCell="A43" workbookViewId="0">
      <selection activeCell="F104" sqref="F104"/>
    </sheetView>
  </sheetViews>
  <sheetFormatPr defaultRowHeight="15" x14ac:dyDescent="0.25"/>
  <cols>
    <col min="1" max="1" width="4.5703125" customWidth="1"/>
    <col min="2" max="2" width="6.140625" customWidth="1"/>
    <col min="4" max="4" width="11.85546875" customWidth="1"/>
    <col min="5" max="5" width="26" customWidth="1"/>
    <col min="6" max="6" width="34" customWidth="1"/>
    <col min="7" max="7" width="22.28515625" customWidth="1"/>
    <col min="8" max="8" width="20.140625" customWidth="1"/>
    <col min="9" max="9" width="21.7109375" customWidth="1"/>
    <col min="10" max="10" width="6" customWidth="1"/>
  </cols>
  <sheetData>
    <row r="1" spans="1:10" ht="15.75" x14ac:dyDescent="0.25">
      <c r="A1" s="2"/>
      <c r="B1" s="666" t="s">
        <v>446</v>
      </c>
      <c r="C1" s="666"/>
      <c r="D1" s="666"/>
      <c r="E1" s="666"/>
      <c r="F1" s="666"/>
      <c r="G1" s="666"/>
      <c r="H1" s="666"/>
      <c r="I1" s="666"/>
      <c r="J1" s="667"/>
    </row>
    <row r="2" spans="1:10" x14ac:dyDescent="0.25">
      <c r="A2" s="7"/>
      <c r="B2" s="620" t="s">
        <v>698</v>
      </c>
      <c r="C2" s="620"/>
      <c r="D2" s="620"/>
      <c r="E2" s="620"/>
      <c r="F2" s="620"/>
      <c r="G2" s="620"/>
      <c r="H2" s="620"/>
      <c r="I2" s="620"/>
      <c r="J2" s="8"/>
    </row>
    <row r="3" spans="1:10" x14ac:dyDescent="0.25">
      <c r="A3" s="7"/>
      <c r="B3" s="620"/>
      <c r="C3" s="620"/>
      <c r="D3" s="620"/>
      <c r="E3" s="620"/>
      <c r="F3" s="620"/>
      <c r="G3" s="620"/>
      <c r="H3" s="620"/>
      <c r="I3" s="620"/>
      <c r="J3" s="8"/>
    </row>
    <row r="4" spans="1:10" x14ac:dyDescent="0.25">
      <c r="A4" s="7"/>
      <c r="B4" s="620"/>
      <c r="C4" s="620"/>
      <c r="D4" s="620"/>
      <c r="E4" s="620"/>
      <c r="F4" s="620"/>
      <c r="G4" s="620"/>
      <c r="H4" s="620"/>
      <c r="I4" s="620"/>
      <c r="J4" s="8"/>
    </row>
    <row r="5" spans="1:10" x14ac:dyDescent="0.25">
      <c r="A5" s="7"/>
      <c r="B5" s="589"/>
      <c r="C5" s="589"/>
      <c r="D5" s="589"/>
      <c r="E5" s="589"/>
      <c r="F5" s="589"/>
      <c r="G5" s="589"/>
      <c r="H5" s="589"/>
      <c r="I5" s="589"/>
      <c r="J5" s="8"/>
    </row>
    <row r="6" spans="1:10" x14ac:dyDescent="0.25">
      <c r="A6" s="9"/>
      <c r="B6" s="10" t="s">
        <v>0</v>
      </c>
      <c r="C6" s="11"/>
      <c r="D6" s="240" t="s">
        <v>174</v>
      </c>
      <c r="E6" s="10"/>
      <c r="F6" s="13" t="s">
        <v>447</v>
      </c>
      <c r="G6" s="10"/>
      <c r="H6" s="10"/>
      <c r="I6" s="13"/>
      <c r="J6" s="14"/>
    </row>
    <row r="7" spans="1:10" x14ac:dyDescent="0.25">
      <c r="A7" s="9"/>
      <c r="B7" s="10" t="s">
        <v>1</v>
      </c>
      <c r="C7" s="11"/>
      <c r="D7" s="253" t="s">
        <v>175</v>
      </c>
      <c r="E7" s="10"/>
      <c r="F7" s="13" t="s">
        <v>448</v>
      </c>
      <c r="G7" s="664" t="s">
        <v>558</v>
      </c>
      <c r="H7" s="664"/>
      <c r="I7" s="10"/>
      <c r="J7" s="14"/>
    </row>
    <row r="8" spans="1:10" x14ac:dyDescent="0.25">
      <c r="A8" s="9"/>
      <c r="B8" s="10" t="s">
        <v>530</v>
      </c>
      <c r="C8" s="10"/>
      <c r="D8" s="254">
        <v>591331</v>
      </c>
      <c r="E8" s="10" t="s">
        <v>449</v>
      </c>
      <c r="F8" s="13" t="s">
        <v>450</v>
      </c>
      <c r="G8" s="665" t="s">
        <v>557</v>
      </c>
      <c r="H8" s="665"/>
      <c r="I8" s="10"/>
      <c r="J8" s="14"/>
    </row>
    <row r="9" spans="1:10" x14ac:dyDescent="0.25">
      <c r="A9" s="9"/>
      <c r="B9" s="10"/>
      <c r="C9" s="10"/>
      <c r="D9" s="10"/>
      <c r="E9" s="10"/>
      <c r="F9" s="13" t="s">
        <v>451</v>
      </c>
      <c r="G9" s="665">
        <v>540</v>
      </c>
      <c r="H9" s="665"/>
      <c r="I9" s="10"/>
      <c r="J9" s="14"/>
    </row>
    <row r="10" spans="1:10" x14ac:dyDescent="0.25">
      <c r="A10" s="9"/>
      <c r="B10" s="10"/>
      <c r="C10" s="10"/>
      <c r="D10" s="10"/>
      <c r="E10" s="10"/>
      <c r="F10" s="13" t="s">
        <v>452</v>
      </c>
      <c r="G10" s="665">
        <v>5890068933</v>
      </c>
      <c r="H10" s="665"/>
      <c r="I10" s="10"/>
      <c r="J10" s="14"/>
    </row>
    <row r="11" spans="1:10" ht="15.75" thickBot="1" x14ac:dyDescent="0.3">
      <c r="A11" s="7"/>
      <c r="B11" s="16"/>
      <c r="C11" s="16"/>
      <c r="D11" s="16"/>
      <c r="E11" s="16"/>
      <c r="F11" s="16"/>
      <c r="G11" s="16"/>
      <c r="H11" s="16"/>
      <c r="I11" s="16"/>
      <c r="J11" s="8"/>
    </row>
    <row r="12" spans="1:10" x14ac:dyDescent="0.25">
      <c r="A12" s="7"/>
      <c r="B12" s="17"/>
      <c r="C12" s="18" t="s">
        <v>453</v>
      </c>
      <c r="D12" s="19"/>
      <c r="E12" s="19"/>
      <c r="F12" s="19"/>
      <c r="G12" s="19"/>
      <c r="H12" s="19"/>
      <c r="I12" s="20"/>
      <c r="J12" s="8"/>
    </row>
    <row r="13" spans="1:10" ht="15.75" thickBot="1" x14ac:dyDescent="0.3">
      <c r="A13" s="7"/>
      <c r="B13" s="7"/>
      <c r="C13" s="10"/>
      <c r="D13" s="16"/>
      <c r="E13" s="16"/>
      <c r="F13" s="16"/>
      <c r="G13" s="16"/>
      <c r="H13" s="16"/>
      <c r="I13" s="8"/>
      <c r="J13" s="8"/>
    </row>
    <row r="14" spans="1:10" x14ac:dyDescent="0.25">
      <c r="A14" s="7"/>
      <c r="B14" s="7"/>
      <c r="C14" s="621" t="s">
        <v>454</v>
      </c>
      <c r="D14" s="622"/>
      <c r="E14" s="623" t="s">
        <v>531</v>
      </c>
      <c r="F14" s="623" t="s">
        <v>506</v>
      </c>
      <c r="G14" s="625" t="s">
        <v>507</v>
      </c>
      <c r="H14" s="625" t="s">
        <v>532</v>
      </c>
      <c r="I14" s="627" t="s">
        <v>457</v>
      </c>
      <c r="J14" s="8"/>
    </row>
    <row r="15" spans="1:10" ht="63.75" x14ac:dyDescent="0.25">
      <c r="A15" s="7"/>
      <c r="B15" s="7"/>
      <c r="C15" s="157" t="s">
        <v>534</v>
      </c>
      <c r="D15" s="143" t="s">
        <v>535</v>
      </c>
      <c r="E15" s="624"/>
      <c r="F15" s="624"/>
      <c r="G15" s="626"/>
      <c r="H15" s="626"/>
      <c r="I15" s="628"/>
      <c r="J15" s="8"/>
    </row>
    <row r="16" spans="1:10" x14ac:dyDescent="0.25">
      <c r="A16" s="7"/>
      <c r="B16" s="7"/>
      <c r="C16" s="21" t="s">
        <v>699</v>
      </c>
      <c r="D16" s="595" t="s">
        <v>700</v>
      </c>
      <c r="E16" s="406">
        <v>69</v>
      </c>
      <c r="F16" s="594" t="s">
        <v>702</v>
      </c>
      <c r="G16" s="594" t="s">
        <v>701</v>
      </c>
      <c r="H16" s="594" t="s">
        <v>703</v>
      </c>
      <c r="I16" s="164">
        <f>169111.63+50433.45</f>
        <v>219545.08000000002</v>
      </c>
      <c r="J16" s="8"/>
    </row>
    <row r="17" spans="1:11" x14ac:dyDescent="0.25">
      <c r="A17" s="7"/>
      <c r="B17" s="7"/>
      <c r="C17" s="24" t="s">
        <v>704</v>
      </c>
      <c r="D17" s="25" t="s">
        <v>704</v>
      </c>
      <c r="E17" s="407">
        <v>105</v>
      </c>
      <c r="F17" s="594" t="s">
        <v>705</v>
      </c>
      <c r="G17" s="594" t="s">
        <v>701</v>
      </c>
      <c r="H17" s="594" t="s">
        <v>703</v>
      </c>
      <c r="I17" s="168">
        <v>40560</v>
      </c>
      <c r="J17" s="8"/>
    </row>
    <row r="18" spans="1:11" x14ac:dyDescent="0.25">
      <c r="A18" s="7"/>
      <c r="B18" s="7"/>
      <c r="C18" s="24"/>
      <c r="D18" s="25"/>
      <c r="E18" s="407"/>
      <c r="F18" s="165"/>
      <c r="G18" s="165"/>
      <c r="H18" s="594"/>
      <c r="I18" s="168"/>
      <c r="J18" s="8"/>
    </row>
    <row r="19" spans="1:11" x14ac:dyDescent="0.25">
      <c r="A19" s="7"/>
      <c r="B19" s="7"/>
      <c r="C19" s="24"/>
      <c r="D19" s="25"/>
      <c r="E19" s="25"/>
      <c r="F19" s="165"/>
      <c r="G19" s="169" t="s">
        <v>2</v>
      </c>
      <c r="H19" s="169"/>
      <c r="I19" s="170">
        <f>SUM(I16:I17)</f>
        <v>260105.08000000002</v>
      </c>
      <c r="J19" s="8"/>
    </row>
    <row r="20" spans="1:11" x14ac:dyDescent="0.25">
      <c r="A20" s="7"/>
      <c r="B20" s="7"/>
      <c r="C20" s="24"/>
      <c r="D20" s="25"/>
      <c r="E20" s="25"/>
      <c r="F20" s="165"/>
      <c r="G20" s="284"/>
      <c r="H20" s="284"/>
      <c r="I20" s="170"/>
      <c r="J20" s="8"/>
    </row>
    <row r="21" spans="1:11" x14ac:dyDescent="0.25">
      <c r="A21" s="7"/>
      <c r="B21" s="7"/>
      <c r="C21" s="1" t="s">
        <v>533</v>
      </c>
      <c r="D21" s="16"/>
      <c r="E21" s="16"/>
      <c r="F21" s="16"/>
      <c r="G21" s="16"/>
      <c r="H21" s="16"/>
      <c r="I21" s="8"/>
      <c r="J21" s="8"/>
    </row>
    <row r="22" spans="1:11" x14ac:dyDescent="0.25">
      <c r="A22" s="7"/>
      <c r="B22" s="7"/>
      <c r="C22" s="1" t="s">
        <v>548</v>
      </c>
      <c r="D22" s="29"/>
      <c r="E22" s="29"/>
      <c r="F22" s="29"/>
      <c r="G22" s="29"/>
      <c r="H22" s="29"/>
      <c r="I22" s="30"/>
      <c r="J22" s="8"/>
    </row>
    <row r="23" spans="1:11" x14ac:dyDescent="0.25">
      <c r="A23" s="7"/>
      <c r="B23" s="7"/>
      <c r="C23" s="144" t="s">
        <v>536</v>
      </c>
      <c r="D23" s="29"/>
      <c r="E23" s="29"/>
      <c r="F23" s="29"/>
      <c r="G23" s="29"/>
      <c r="H23" s="29"/>
      <c r="I23" s="30"/>
      <c r="J23" s="8"/>
    </row>
    <row r="24" spans="1:11" x14ac:dyDescent="0.25">
      <c r="A24" s="7"/>
      <c r="B24" s="7"/>
      <c r="C24" s="16" t="s">
        <v>537</v>
      </c>
      <c r="D24" s="29"/>
      <c r="E24" s="29"/>
      <c r="F24" s="29"/>
      <c r="G24" s="29"/>
      <c r="H24" s="29"/>
      <c r="I24" s="30"/>
      <c r="J24" s="8"/>
    </row>
    <row r="25" spans="1:11" x14ac:dyDescent="0.25">
      <c r="A25" s="7"/>
      <c r="B25" s="7"/>
      <c r="C25" s="31" t="s">
        <v>528</v>
      </c>
      <c r="D25" s="29"/>
      <c r="E25" s="29"/>
      <c r="F25" s="29"/>
      <c r="G25" s="29"/>
      <c r="H25" s="29"/>
      <c r="I25" s="30"/>
      <c r="J25" s="8"/>
    </row>
    <row r="26" spans="1:11" x14ac:dyDescent="0.25">
      <c r="A26" s="7"/>
      <c r="B26" s="7"/>
      <c r="C26" s="31" t="s">
        <v>545</v>
      </c>
      <c r="D26" s="29"/>
      <c r="E26" s="29"/>
      <c r="F26" s="29"/>
      <c r="G26" s="29"/>
      <c r="H26" s="29"/>
      <c r="I26" s="30"/>
      <c r="J26" s="8"/>
    </row>
    <row r="27" spans="1:11" x14ac:dyDescent="0.25">
      <c r="A27" s="7"/>
      <c r="B27" s="7"/>
      <c r="C27" s="16" t="s">
        <v>538</v>
      </c>
      <c r="D27" s="29"/>
      <c r="E27" s="29"/>
      <c r="F27" s="29"/>
      <c r="G27" s="29"/>
      <c r="H27" s="29"/>
      <c r="I27" s="30"/>
      <c r="J27" s="8"/>
    </row>
    <row r="28" spans="1:11" x14ac:dyDescent="0.25">
      <c r="A28" s="7"/>
      <c r="B28" s="7"/>
      <c r="C28" s="16" t="s">
        <v>539</v>
      </c>
      <c r="D28" s="29"/>
      <c r="E28" s="29"/>
      <c r="F28" s="29"/>
      <c r="G28" s="29"/>
      <c r="H28" s="29"/>
      <c r="I28" s="30"/>
      <c r="J28" s="8"/>
    </row>
    <row r="29" spans="1:11" x14ac:dyDescent="0.25">
      <c r="A29" s="7"/>
      <c r="B29" s="7"/>
      <c r="C29" s="16" t="s">
        <v>540</v>
      </c>
      <c r="D29" s="29"/>
      <c r="E29" s="29"/>
      <c r="F29" s="29"/>
      <c r="G29" s="29"/>
      <c r="H29" s="29"/>
      <c r="I29" s="30"/>
      <c r="J29" s="8"/>
    </row>
    <row r="30" spans="1:11" x14ac:dyDescent="0.25">
      <c r="A30" s="7"/>
      <c r="B30" s="7"/>
      <c r="C30" s="16" t="s">
        <v>541</v>
      </c>
      <c r="D30" s="29"/>
      <c r="E30" s="29"/>
      <c r="F30" s="29"/>
      <c r="G30" s="29"/>
      <c r="H30" s="29"/>
      <c r="I30" s="30"/>
      <c r="J30" s="8"/>
    </row>
    <row r="31" spans="1:11" x14ac:dyDescent="0.25">
      <c r="A31" s="7"/>
      <c r="B31" s="7"/>
      <c r="C31" s="16" t="s">
        <v>542</v>
      </c>
      <c r="D31" s="29"/>
      <c r="E31" s="29"/>
      <c r="F31" s="29"/>
      <c r="G31" s="29"/>
      <c r="H31" s="29"/>
      <c r="I31" s="30"/>
      <c r="J31" s="8"/>
      <c r="K31" t="s">
        <v>569</v>
      </c>
    </row>
    <row r="32" spans="1:11" x14ac:dyDescent="0.25">
      <c r="A32" s="7"/>
      <c r="B32" s="7"/>
      <c r="C32" s="16" t="s">
        <v>543</v>
      </c>
      <c r="D32" s="29"/>
      <c r="E32" s="29"/>
      <c r="F32" s="29"/>
      <c r="G32" s="29"/>
      <c r="H32" s="29"/>
      <c r="I32" s="30"/>
      <c r="J32" s="8"/>
    </row>
    <row r="33" spans="1:10" x14ac:dyDescent="0.25">
      <c r="A33" s="7"/>
      <c r="B33" s="7"/>
      <c r="C33" s="16" t="s">
        <v>544</v>
      </c>
      <c r="D33" s="29"/>
      <c r="E33" s="29"/>
      <c r="F33" s="29"/>
      <c r="G33" s="29"/>
      <c r="H33" s="29"/>
      <c r="I33" s="30"/>
      <c r="J33" s="8"/>
    </row>
    <row r="34" spans="1:10" x14ac:dyDescent="0.25">
      <c r="A34" s="7"/>
      <c r="B34" s="7"/>
      <c r="C34" s="16" t="s">
        <v>546</v>
      </c>
      <c r="D34" s="29"/>
      <c r="E34" s="29"/>
      <c r="F34" s="29"/>
      <c r="G34" s="29"/>
      <c r="H34" s="29"/>
      <c r="I34" s="30"/>
      <c r="J34" s="8"/>
    </row>
    <row r="35" spans="1:10" ht="15.75" thickBot="1" x14ac:dyDescent="0.3">
      <c r="A35" s="7"/>
      <c r="B35" s="32"/>
      <c r="C35" s="33"/>
      <c r="D35" s="33"/>
      <c r="E35" s="33"/>
      <c r="F35" s="33"/>
      <c r="G35" s="33"/>
      <c r="H35" s="33"/>
      <c r="I35" s="34"/>
      <c r="J35" s="8"/>
    </row>
    <row r="36" spans="1:10" x14ac:dyDescent="0.25">
      <c r="A36" s="7"/>
      <c r="B36" s="17"/>
      <c r="C36" s="18" t="s">
        <v>461</v>
      </c>
      <c r="D36" s="19"/>
      <c r="E36" s="19" t="s">
        <v>175</v>
      </c>
      <c r="F36" s="19"/>
      <c r="G36" s="19"/>
      <c r="H36" s="19"/>
      <c r="I36" s="20"/>
      <c r="J36" s="8"/>
    </row>
    <row r="37" spans="1:10" ht="15.75" thickBot="1" x14ac:dyDescent="0.3">
      <c r="A37" s="7"/>
      <c r="B37" s="7"/>
      <c r="C37" s="10"/>
      <c r="D37" s="16"/>
      <c r="E37" s="16"/>
      <c r="F37" s="16"/>
      <c r="G37" s="16"/>
      <c r="H37" s="16"/>
      <c r="I37" s="8"/>
      <c r="J37" s="8"/>
    </row>
    <row r="38" spans="1:10" x14ac:dyDescent="0.25">
      <c r="A38" s="7"/>
      <c r="B38" s="7"/>
      <c r="C38" s="630" t="s">
        <v>454</v>
      </c>
      <c r="D38" s="631"/>
      <c r="E38" s="632"/>
      <c r="F38" s="633" t="s">
        <v>455</v>
      </c>
      <c r="G38" s="633" t="s">
        <v>456</v>
      </c>
      <c r="H38" s="650" t="s">
        <v>457</v>
      </c>
      <c r="I38" s="651"/>
      <c r="J38" s="8"/>
    </row>
    <row r="39" spans="1:10" ht="15.75" thickBot="1" x14ac:dyDescent="0.3">
      <c r="A39" s="7"/>
      <c r="B39" s="7"/>
      <c r="C39" s="173" t="s">
        <v>458</v>
      </c>
      <c r="D39" s="654" t="s">
        <v>459</v>
      </c>
      <c r="E39" s="655"/>
      <c r="F39" s="634"/>
      <c r="G39" s="634"/>
      <c r="H39" s="652"/>
      <c r="I39" s="653"/>
      <c r="J39" s="8"/>
    </row>
    <row r="40" spans="1:10" ht="30" x14ac:dyDescent="0.25">
      <c r="A40" s="7"/>
      <c r="B40" s="7"/>
      <c r="C40" s="524" t="s">
        <v>802</v>
      </c>
      <c r="D40" s="525" t="s">
        <v>822</v>
      </c>
      <c r="E40" s="525"/>
      <c r="F40" s="526" t="s">
        <v>823</v>
      </c>
      <c r="G40" s="527" t="s">
        <v>817</v>
      </c>
      <c r="H40" s="673">
        <v>20000</v>
      </c>
      <c r="I40" s="674"/>
      <c r="J40" s="8"/>
    </row>
    <row r="41" spans="1:10" ht="30" x14ac:dyDescent="0.25">
      <c r="A41" s="7"/>
      <c r="B41" s="7"/>
      <c r="C41" s="21" t="s">
        <v>802</v>
      </c>
      <c r="D41" s="171" t="s">
        <v>824</v>
      </c>
      <c r="E41" s="171"/>
      <c r="F41" s="523" t="s">
        <v>823</v>
      </c>
      <c r="G41" s="528" t="s">
        <v>817</v>
      </c>
      <c r="H41" s="675">
        <v>76000</v>
      </c>
      <c r="I41" s="676"/>
      <c r="J41" s="8"/>
    </row>
    <row r="42" spans="1:10" ht="30" x14ac:dyDescent="0.25">
      <c r="A42" s="7"/>
      <c r="B42" s="7"/>
      <c r="C42" s="21" t="s">
        <v>802</v>
      </c>
      <c r="D42" s="171" t="s">
        <v>825</v>
      </c>
      <c r="E42" s="171"/>
      <c r="F42" s="523" t="s">
        <v>823</v>
      </c>
      <c r="G42" s="528" t="s">
        <v>817</v>
      </c>
      <c r="H42" s="675">
        <v>38000</v>
      </c>
      <c r="I42" s="676"/>
      <c r="J42" s="8"/>
    </row>
    <row r="43" spans="1:10" ht="30" x14ac:dyDescent="0.25">
      <c r="A43" s="7"/>
      <c r="B43" s="7"/>
      <c r="C43" s="521" t="s">
        <v>802</v>
      </c>
      <c r="D43" s="529" t="s">
        <v>826</v>
      </c>
      <c r="E43" s="529"/>
      <c r="F43" s="530" t="s">
        <v>827</v>
      </c>
      <c r="G43" s="531" t="s">
        <v>828</v>
      </c>
      <c r="H43" s="675">
        <v>8000</v>
      </c>
      <c r="I43" s="676"/>
      <c r="J43" s="8"/>
    </row>
    <row r="44" spans="1:10" x14ac:dyDescent="0.25">
      <c r="A44" s="7"/>
      <c r="B44" s="7"/>
      <c r="C44" s="595"/>
      <c r="D44" s="671"/>
      <c r="E44" s="671"/>
      <c r="F44" s="596"/>
      <c r="G44" s="313" t="s">
        <v>2</v>
      </c>
      <c r="H44" s="677">
        <f>SUM(H40:H43)</f>
        <v>142000</v>
      </c>
      <c r="I44" s="677"/>
      <c r="J44" s="8"/>
    </row>
    <row r="45" spans="1:10" x14ac:dyDescent="0.25">
      <c r="A45" s="7"/>
      <c r="B45" s="7"/>
      <c r="C45" s="595"/>
      <c r="D45" s="671"/>
      <c r="E45" s="671"/>
      <c r="F45" s="596"/>
      <c r="G45" s="313"/>
      <c r="H45" s="672"/>
      <c r="I45" s="672"/>
      <c r="J45" s="8"/>
    </row>
    <row r="46" spans="1:10" x14ac:dyDescent="0.25">
      <c r="A46" s="7"/>
      <c r="B46" s="7"/>
      <c r="C46" s="190" t="s">
        <v>462</v>
      </c>
      <c r="D46" s="191"/>
      <c r="E46" s="191"/>
      <c r="F46" s="191"/>
      <c r="G46" s="191"/>
      <c r="H46" s="191"/>
      <c r="I46" s="192"/>
      <c r="J46" s="193"/>
    </row>
    <row r="47" spans="1:10" x14ac:dyDescent="0.25">
      <c r="A47" s="7"/>
      <c r="B47" s="7"/>
      <c r="C47" s="195" t="s">
        <v>570</v>
      </c>
      <c r="D47" s="191"/>
      <c r="E47" s="191"/>
      <c r="F47" s="191"/>
      <c r="G47" s="191"/>
      <c r="H47" s="191"/>
      <c r="I47" s="192"/>
      <c r="J47" s="193"/>
    </row>
    <row r="48" spans="1:10" x14ac:dyDescent="0.25">
      <c r="A48" s="7"/>
      <c r="B48" s="7"/>
      <c r="C48" s="190" t="s">
        <v>571</v>
      </c>
      <c r="D48" s="195"/>
      <c r="E48" s="196"/>
      <c r="F48" s="197"/>
      <c r="G48" s="197"/>
      <c r="H48" s="197"/>
      <c r="I48" s="198"/>
      <c r="J48" s="193"/>
    </row>
    <row r="49" spans="1:10" x14ac:dyDescent="0.25">
      <c r="A49" s="7"/>
      <c r="B49" s="7"/>
      <c r="C49" s="195" t="s">
        <v>572</v>
      </c>
      <c r="D49" s="195"/>
      <c r="E49" s="196"/>
      <c r="F49" s="197"/>
      <c r="G49" s="197"/>
      <c r="H49" s="197"/>
      <c r="I49" s="198"/>
      <c r="J49" s="193"/>
    </row>
    <row r="50" spans="1:10" x14ac:dyDescent="0.25">
      <c r="A50" s="7"/>
      <c r="B50" s="7"/>
      <c r="C50" s="31" t="s">
        <v>547</v>
      </c>
      <c r="D50" s="29"/>
      <c r="E50" s="29"/>
      <c r="F50" s="29"/>
      <c r="G50" s="29"/>
      <c r="H50" s="29"/>
      <c r="I50" s="30"/>
      <c r="J50" s="8"/>
    </row>
    <row r="51" spans="1:10" x14ac:dyDescent="0.25">
      <c r="A51" s="7"/>
      <c r="B51" s="7"/>
      <c r="C51" s="31" t="s">
        <v>552</v>
      </c>
      <c r="D51" s="29"/>
      <c r="E51" s="29"/>
      <c r="F51" s="29"/>
      <c r="G51" s="29"/>
      <c r="H51" s="29"/>
      <c r="I51" s="30"/>
      <c r="J51" s="8"/>
    </row>
    <row r="52" spans="1:10" ht="15.75" thickBot="1" x14ac:dyDescent="0.3">
      <c r="A52" s="7"/>
      <c r="B52" s="32"/>
      <c r="C52" s="33" t="s">
        <v>553</v>
      </c>
      <c r="D52" s="36"/>
      <c r="E52" s="36"/>
      <c r="F52" s="36"/>
      <c r="G52" s="36"/>
      <c r="H52" s="36"/>
      <c r="I52" s="37"/>
      <c r="J52" s="8"/>
    </row>
    <row r="53" spans="1:10" ht="15.75" thickBot="1" x14ac:dyDescent="0.3">
      <c r="A53" s="7"/>
      <c r="B53" s="16"/>
      <c r="C53" s="16"/>
      <c r="D53" s="16"/>
      <c r="E53" s="16"/>
      <c r="F53" s="16"/>
      <c r="G53" s="16"/>
      <c r="H53" s="16"/>
      <c r="I53" s="16"/>
      <c r="J53" s="8"/>
    </row>
    <row r="54" spans="1:10" x14ac:dyDescent="0.25">
      <c r="A54" s="7"/>
      <c r="B54" s="2"/>
      <c r="C54" s="38" t="s">
        <v>463</v>
      </c>
      <c r="D54" s="4"/>
      <c r="E54" s="4"/>
      <c r="F54" s="4"/>
      <c r="G54" s="4"/>
      <c r="H54" s="4"/>
      <c r="I54" s="5"/>
      <c r="J54" s="39"/>
    </row>
    <row r="55" spans="1:10" ht="15.75" thickBot="1" x14ac:dyDescent="0.3">
      <c r="A55" s="7"/>
      <c r="B55" s="40"/>
      <c r="C55" s="41"/>
      <c r="D55" s="41"/>
      <c r="E55" s="41"/>
      <c r="F55" s="41"/>
      <c r="G55" s="41"/>
      <c r="H55" s="41"/>
      <c r="I55" s="39"/>
      <c r="J55" s="39"/>
    </row>
    <row r="56" spans="1:10" x14ac:dyDescent="0.25">
      <c r="A56" s="9"/>
      <c r="B56" s="42"/>
      <c r="C56" s="646" t="s">
        <v>454</v>
      </c>
      <c r="D56" s="647"/>
      <c r="E56" s="633" t="s">
        <v>455</v>
      </c>
      <c r="F56" s="633" t="s">
        <v>456</v>
      </c>
      <c r="G56" s="633" t="s">
        <v>457</v>
      </c>
      <c r="H56" s="633"/>
      <c r="I56" s="648"/>
      <c r="J56" s="14"/>
    </row>
    <row r="57" spans="1:10" x14ac:dyDescent="0.25">
      <c r="A57" s="9"/>
      <c r="B57" s="42"/>
      <c r="C57" s="163" t="s">
        <v>458</v>
      </c>
      <c r="D57" s="349" t="s">
        <v>459</v>
      </c>
      <c r="E57" s="656"/>
      <c r="F57" s="656"/>
      <c r="G57" s="43" t="s">
        <v>464</v>
      </c>
      <c r="H57" s="43" t="s">
        <v>465</v>
      </c>
      <c r="I57" s="44" t="s">
        <v>466</v>
      </c>
      <c r="J57" s="14"/>
    </row>
    <row r="58" spans="1:10" x14ac:dyDescent="0.25">
      <c r="A58" s="7"/>
      <c r="B58" s="40"/>
      <c r="C58" s="45"/>
      <c r="D58" s="46"/>
      <c r="E58" s="47"/>
      <c r="F58" s="48"/>
      <c r="G58" s="49"/>
      <c r="H58" s="292"/>
      <c r="I58" s="51"/>
      <c r="J58" s="8"/>
    </row>
    <row r="59" spans="1:10" ht="15.75" thickBot="1" x14ac:dyDescent="0.3">
      <c r="A59" s="7"/>
      <c r="B59" s="40"/>
      <c r="C59" s="52"/>
      <c r="D59" s="53"/>
      <c r="E59" s="54"/>
      <c r="F59" s="55"/>
      <c r="G59" s="56"/>
      <c r="H59" s="57"/>
      <c r="I59" s="58"/>
      <c r="J59" s="8"/>
    </row>
    <row r="60" spans="1:10" x14ac:dyDescent="0.25">
      <c r="A60" s="7"/>
      <c r="B60" s="40"/>
      <c r="C60" s="146" t="s">
        <v>460</v>
      </c>
      <c r="D60" s="147"/>
      <c r="E60" s="148"/>
      <c r="F60" s="149"/>
      <c r="G60" s="149"/>
      <c r="H60" s="150"/>
      <c r="I60" s="5"/>
      <c r="J60" s="8"/>
    </row>
    <row r="61" spans="1:10" x14ac:dyDescent="0.25">
      <c r="A61" s="7"/>
      <c r="B61" s="40"/>
      <c r="C61" s="668" t="s">
        <v>549</v>
      </c>
      <c r="D61" s="669"/>
      <c r="E61" s="669"/>
      <c r="F61" s="669"/>
      <c r="G61" s="669"/>
      <c r="H61" s="669"/>
      <c r="I61" s="670"/>
      <c r="J61" s="39"/>
    </row>
    <row r="62" spans="1:10" x14ac:dyDescent="0.25">
      <c r="A62" s="7"/>
      <c r="B62" s="40"/>
      <c r="C62" s="591" t="s">
        <v>550</v>
      </c>
      <c r="D62" s="592"/>
      <c r="E62" s="592"/>
      <c r="F62" s="592"/>
      <c r="G62" s="592"/>
      <c r="H62" s="592"/>
      <c r="I62" s="593"/>
      <c r="J62" s="39"/>
    </row>
    <row r="63" spans="1:10" ht="15.75" thickBot="1" x14ac:dyDescent="0.3">
      <c r="A63" s="7"/>
      <c r="B63" s="66"/>
      <c r="C63" s="130" t="s">
        <v>551</v>
      </c>
      <c r="D63" s="67"/>
      <c r="E63" s="68"/>
      <c r="F63" s="69"/>
      <c r="G63" s="69"/>
      <c r="H63" s="69"/>
      <c r="I63" s="70"/>
      <c r="J63" s="39"/>
    </row>
    <row r="64" spans="1:10" ht="15.75" thickBot="1" x14ac:dyDescent="0.3"/>
    <row r="65" spans="2:10" ht="15.75" thickBot="1" x14ac:dyDescent="0.3">
      <c r="B65" s="600"/>
      <c r="C65" s="81"/>
      <c r="D65" s="81"/>
      <c r="E65" s="81"/>
      <c r="F65" s="81"/>
      <c r="G65" s="81"/>
      <c r="H65" s="81"/>
      <c r="I65" s="81"/>
      <c r="J65" s="39"/>
    </row>
    <row r="66" spans="2:10" ht="38.25" x14ac:dyDescent="0.25">
      <c r="B66" s="599"/>
      <c r="C66" s="84" t="s">
        <v>468</v>
      </c>
      <c r="D66" s="85"/>
      <c r="E66" s="85"/>
      <c r="F66" s="86"/>
      <c r="G66" s="590" t="s">
        <v>469</v>
      </c>
      <c r="H66" s="590" t="s">
        <v>470</v>
      </c>
      <c r="I66" s="87" t="s">
        <v>471</v>
      </c>
      <c r="J66" s="88"/>
    </row>
    <row r="67" spans="2:10" x14ac:dyDescent="0.25">
      <c r="B67" s="599"/>
      <c r="C67" s="90" t="s">
        <v>472</v>
      </c>
      <c r="D67" s="91"/>
      <c r="E67" s="91"/>
      <c r="F67" s="91"/>
      <c r="G67" s="243"/>
      <c r="H67" s="273"/>
      <c r="I67" s="273"/>
      <c r="J67" s="88"/>
    </row>
    <row r="68" spans="2:10" x14ac:dyDescent="0.25">
      <c r="B68" s="599"/>
      <c r="C68" s="90" t="s">
        <v>473</v>
      </c>
      <c r="D68" s="91"/>
      <c r="E68" s="91"/>
      <c r="F68" s="91"/>
      <c r="G68" s="243"/>
      <c r="H68" s="243"/>
      <c r="I68" s="243"/>
      <c r="J68" s="88"/>
    </row>
    <row r="69" spans="2:10" x14ac:dyDescent="0.25">
      <c r="B69" s="599"/>
      <c r="C69" s="93" t="s">
        <v>474</v>
      </c>
      <c r="D69" s="94"/>
      <c r="E69" s="94"/>
      <c r="F69" s="94"/>
      <c r="G69" s="243"/>
      <c r="H69" s="243">
        <v>582.29999999999995</v>
      </c>
      <c r="I69" s="243">
        <v>582.29999999999995</v>
      </c>
      <c r="J69" s="88"/>
    </row>
    <row r="70" spans="2:10" x14ac:dyDescent="0.25">
      <c r="B70" s="599"/>
      <c r="C70" s="90" t="s">
        <v>475</v>
      </c>
      <c r="D70" s="91"/>
      <c r="E70" s="91"/>
      <c r="F70" s="91"/>
      <c r="G70" s="243"/>
      <c r="H70" s="243"/>
      <c r="I70" s="243"/>
      <c r="J70" s="88"/>
    </row>
    <row r="71" spans="2:10" x14ac:dyDescent="0.25">
      <c r="B71" s="599"/>
      <c r="C71" s="90" t="s">
        <v>476</v>
      </c>
      <c r="D71" s="91"/>
      <c r="E71" s="91"/>
      <c r="F71" s="91"/>
      <c r="G71" s="243"/>
      <c r="H71" s="243">
        <v>13831</v>
      </c>
      <c r="I71" s="243">
        <v>13831</v>
      </c>
      <c r="J71" s="88"/>
    </row>
    <row r="72" spans="2:10" x14ac:dyDescent="0.25">
      <c r="B72" s="599"/>
      <c r="C72" s="93" t="s">
        <v>477</v>
      </c>
      <c r="D72" s="94"/>
      <c r="E72" s="94"/>
      <c r="F72" s="94"/>
      <c r="G72" s="243"/>
      <c r="H72" s="243"/>
      <c r="I72" s="243"/>
      <c r="J72" s="88"/>
    </row>
    <row r="73" spans="2:10" x14ac:dyDescent="0.25">
      <c r="B73" s="599"/>
      <c r="C73" s="93" t="s">
        <v>478</v>
      </c>
      <c r="D73" s="94"/>
      <c r="E73" s="94"/>
      <c r="F73" s="94"/>
      <c r="G73" s="243"/>
      <c r="H73" s="243"/>
      <c r="I73" s="243"/>
      <c r="J73" s="88"/>
    </row>
    <row r="74" spans="2:10" x14ac:dyDescent="0.25">
      <c r="B74" s="599"/>
      <c r="C74" s="93" t="s">
        <v>479</v>
      </c>
      <c r="D74" s="94"/>
      <c r="E74" s="94"/>
      <c r="F74" s="94"/>
      <c r="G74" s="243"/>
      <c r="H74" s="243">
        <v>82986</v>
      </c>
      <c r="I74" s="243">
        <v>82986</v>
      </c>
      <c r="J74" s="88"/>
    </row>
    <row r="75" spans="2:10" x14ac:dyDescent="0.25">
      <c r="B75" s="599"/>
      <c r="C75" s="93" t="s">
        <v>480</v>
      </c>
      <c r="D75" s="94"/>
      <c r="E75" s="94"/>
      <c r="F75" s="94"/>
      <c r="G75" s="243"/>
      <c r="H75" s="243"/>
      <c r="I75" s="243"/>
      <c r="J75" s="88"/>
    </row>
    <row r="76" spans="2:10" x14ac:dyDescent="0.25">
      <c r="B76" s="599"/>
      <c r="C76" s="93" t="s">
        <v>481</v>
      </c>
      <c r="D76" s="94"/>
      <c r="E76" s="94"/>
      <c r="F76" s="94"/>
      <c r="G76" s="245"/>
      <c r="H76" s="243"/>
      <c r="I76" s="243"/>
      <c r="J76" s="88"/>
    </row>
    <row r="77" spans="2:10" x14ac:dyDescent="0.25">
      <c r="B77" s="599"/>
      <c r="C77" s="93" t="s">
        <v>482</v>
      </c>
      <c r="D77" s="94"/>
      <c r="E77" s="94"/>
      <c r="F77" s="94"/>
      <c r="G77" s="245"/>
      <c r="H77" s="243">
        <v>80000</v>
      </c>
      <c r="I77" s="243">
        <v>80000</v>
      </c>
      <c r="J77" s="88"/>
    </row>
    <row r="78" spans="2:10" x14ac:dyDescent="0.25">
      <c r="B78" s="599"/>
      <c r="C78" s="95" t="s">
        <v>2</v>
      </c>
      <c r="D78" s="15"/>
      <c r="E78" s="15"/>
      <c r="F78" s="15"/>
      <c r="G78" s="246"/>
      <c r="H78" s="246">
        <f>SUM(H67:H77)</f>
        <v>177399.3</v>
      </c>
      <c r="I78" s="246">
        <f>SUM(I67:I77)</f>
        <v>177399.3</v>
      </c>
      <c r="J78" s="88"/>
    </row>
    <row r="79" spans="2:10" ht="15.75" thickBot="1" x14ac:dyDescent="0.3">
      <c r="B79" s="599"/>
      <c r="C79" s="97" t="s">
        <v>483</v>
      </c>
      <c r="D79" s="98"/>
      <c r="E79" s="98"/>
      <c r="F79" s="98"/>
      <c r="G79" s="247"/>
      <c r="H79" s="247"/>
      <c r="I79" s="115"/>
      <c r="J79" s="88"/>
    </row>
    <row r="80" spans="2:10" ht="15.75" thickBot="1" x14ac:dyDescent="0.3">
      <c r="B80" s="599"/>
      <c r="C80" s="16"/>
      <c r="D80" s="16"/>
      <c r="E80" s="16"/>
      <c r="F80" s="16"/>
      <c r="G80" s="16"/>
      <c r="H80" s="16"/>
      <c r="I80" s="16"/>
      <c r="J80" s="8"/>
    </row>
    <row r="81" spans="2:10" x14ac:dyDescent="0.25">
      <c r="B81" s="599"/>
      <c r="C81" s="38" t="s">
        <v>484</v>
      </c>
      <c r="D81" s="102"/>
      <c r="E81" s="102"/>
      <c r="F81" s="38"/>
      <c r="G81" s="38"/>
      <c r="H81" s="38"/>
      <c r="I81" s="103"/>
      <c r="J81" s="104"/>
    </row>
    <row r="82" spans="2:10" x14ac:dyDescent="0.25">
      <c r="B82" s="599"/>
      <c r="C82" s="106"/>
      <c r="D82" s="592"/>
      <c r="E82" s="592"/>
      <c r="F82" s="592"/>
      <c r="G82" s="592"/>
      <c r="H82" s="592"/>
      <c r="I82" s="588" t="s">
        <v>457</v>
      </c>
      <c r="J82" s="107"/>
    </row>
    <row r="83" spans="2:10" x14ac:dyDescent="0.25">
      <c r="B83" s="599"/>
      <c r="C83" s="108" t="s">
        <v>485</v>
      </c>
      <c r="D83" s="109"/>
      <c r="E83" s="109"/>
      <c r="F83" s="109"/>
      <c r="G83" s="109"/>
      <c r="H83" s="110"/>
      <c r="I83" s="92"/>
      <c r="J83" s="107"/>
    </row>
    <row r="84" spans="2:10" x14ac:dyDescent="0.25">
      <c r="B84" s="599"/>
      <c r="C84" s="111" t="s">
        <v>486</v>
      </c>
      <c r="D84" s="109"/>
      <c r="E84" s="109"/>
      <c r="F84" s="109"/>
      <c r="G84" s="109"/>
      <c r="H84" s="109"/>
      <c r="I84" s="92">
        <v>11826.62</v>
      </c>
      <c r="J84" s="107"/>
    </row>
    <row r="85" spans="2:10" x14ac:dyDescent="0.25">
      <c r="B85" s="599"/>
      <c r="C85" s="112" t="s">
        <v>2</v>
      </c>
      <c r="D85" s="109"/>
      <c r="E85" s="109"/>
      <c r="F85" s="109"/>
      <c r="G85" s="109"/>
      <c r="H85" s="109"/>
      <c r="I85" s="333">
        <v>11826.62</v>
      </c>
      <c r="J85" s="107"/>
    </row>
    <row r="86" spans="2:10" ht="15.75" thickBot="1" x14ac:dyDescent="0.3">
      <c r="B86" s="599"/>
      <c r="C86" s="97" t="s">
        <v>487</v>
      </c>
      <c r="D86" s="97"/>
      <c r="E86" s="114"/>
      <c r="F86" s="114"/>
      <c r="G86" s="99"/>
      <c r="H86" s="99"/>
      <c r="I86" s="332" t="s">
        <v>569</v>
      </c>
      <c r="J86" s="107"/>
    </row>
    <row r="87" spans="2:10" ht="15.75" thickBot="1" x14ac:dyDescent="0.3">
      <c r="B87" s="599"/>
      <c r="C87" s="41"/>
      <c r="D87" s="41"/>
      <c r="E87" s="41"/>
      <c r="F87" s="41"/>
      <c r="G87" s="41"/>
      <c r="H87" s="41"/>
      <c r="I87" s="41"/>
      <c r="J87" s="39"/>
    </row>
    <row r="88" spans="2:10" x14ac:dyDescent="0.25">
      <c r="B88" s="599"/>
      <c r="C88" s="18" t="s">
        <v>488</v>
      </c>
      <c r="D88" s="4"/>
      <c r="E88" s="4"/>
      <c r="F88" s="4"/>
      <c r="G88" s="637" t="s">
        <v>457</v>
      </c>
      <c r="H88" s="638"/>
      <c r="I88" s="639"/>
      <c r="J88" s="39"/>
    </row>
    <row r="89" spans="2:10" x14ac:dyDescent="0.25">
      <c r="B89" s="599"/>
      <c r="C89" s="597" t="s">
        <v>489</v>
      </c>
      <c r="D89" s="116"/>
      <c r="E89" s="597"/>
      <c r="F89" s="117" t="s">
        <v>490</v>
      </c>
      <c r="G89" s="43" t="s">
        <v>464</v>
      </c>
      <c r="H89" s="43" t="s">
        <v>465</v>
      </c>
      <c r="I89" s="44" t="s">
        <v>466</v>
      </c>
      <c r="J89" s="39"/>
    </row>
    <row r="90" spans="2:10" x14ac:dyDescent="0.25">
      <c r="B90" s="599"/>
      <c r="C90" s="119" t="s">
        <v>491</v>
      </c>
      <c r="D90" s="597"/>
      <c r="E90" s="119"/>
      <c r="F90" s="598">
        <v>2</v>
      </c>
      <c r="G90" s="170">
        <f>I19</f>
        <v>260105.08000000002</v>
      </c>
      <c r="H90" s="248"/>
      <c r="I90" s="249"/>
      <c r="J90" s="120"/>
    </row>
    <row r="91" spans="2:10" x14ac:dyDescent="0.25">
      <c r="B91" s="599"/>
      <c r="C91" s="119" t="s">
        <v>492</v>
      </c>
      <c r="D91" s="119"/>
      <c r="E91" s="119"/>
      <c r="F91" s="251">
        <v>4</v>
      </c>
      <c r="G91" s="243">
        <v>142000</v>
      </c>
      <c r="H91" s="250"/>
      <c r="I91" s="252"/>
      <c r="J91" s="107"/>
    </row>
    <row r="92" spans="2:10" x14ac:dyDescent="0.25">
      <c r="B92" s="599"/>
      <c r="C92" s="119" t="s">
        <v>493</v>
      </c>
      <c r="D92" s="119"/>
      <c r="E92" s="119"/>
      <c r="F92" s="251">
        <v>0</v>
      </c>
      <c r="G92" s="243">
        <v>0</v>
      </c>
      <c r="H92" s="251"/>
      <c r="I92" s="244"/>
      <c r="J92" s="107"/>
    </row>
    <row r="93" spans="2:10" x14ac:dyDescent="0.25">
      <c r="B93" s="599"/>
      <c r="C93" s="119" t="s">
        <v>494</v>
      </c>
      <c r="D93" s="119"/>
      <c r="E93" s="119"/>
      <c r="F93" s="251">
        <v>0</v>
      </c>
      <c r="G93" s="243">
        <v>0</v>
      </c>
      <c r="H93" s="251"/>
      <c r="I93" s="244"/>
      <c r="J93" s="107"/>
    </row>
    <row r="94" spans="2:10" x14ac:dyDescent="0.25">
      <c r="B94" s="599"/>
      <c r="C94" s="121" t="s">
        <v>495</v>
      </c>
      <c r="D94" s="119"/>
      <c r="E94" s="119"/>
      <c r="F94" s="250"/>
      <c r="G94" s="243">
        <v>11826.62</v>
      </c>
      <c r="H94" s="250"/>
      <c r="I94" s="252"/>
      <c r="J94" s="107"/>
    </row>
    <row r="95" spans="2:10" x14ac:dyDescent="0.25">
      <c r="B95" s="599"/>
      <c r="C95" s="121" t="s">
        <v>496</v>
      </c>
      <c r="D95" s="119"/>
      <c r="E95" s="119"/>
      <c r="F95" s="250"/>
      <c r="G95" s="250"/>
      <c r="H95" s="251"/>
      <c r="I95" s="246">
        <f>I78</f>
        <v>177399.3</v>
      </c>
      <c r="J95" s="107"/>
    </row>
    <row r="96" spans="2:10" x14ac:dyDescent="0.25">
      <c r="B96" s="599"/>
      <c r="C96" s="121" t="s">
        <v>497</v>
      </c>
      <c r="D96" s="119"/>
      <c r="E96" s="119"/>
      <c r="F96" s="251"/>
      <c r="G96" s="250"/>
      <c r="H96" s="250"/>
      <c r="I96" s="244"/>
      <c r="J96" s="107"/>
    </row>
    <row r="97" spans="2:10" x14ac:dyDescent="0.25">
      <c r="B97" s="599"/>
      <c r="C97" s="122" t="s">
        <v>498</v>
      </c>
      <c r="D97" s="119"/>
      <c r="E97" s="122"/>
      <c r="F97" s="255">
        <v>6</v>
      </c>
      <c r="G97" s="246">
        <f>SUM(G90:G94)</f>
        <v>413931.7</v>
      </c>
      <c r="H97" s="246"/>
      <c r="I97" s="256">
        <f>SUM(I95)</f>
        <v>177399.3</v>
      </c>
      <c r="J97" s="107"/>
    </row>
    <row r="98" spans="2:10" ht="15.75" thickBot="1" x14ac:dyDescent="0.3">
      <c r="B98" s="599"/>
      <c r="C98" s="123" t="s">
        <v>499</v>
      </c>
      <c r="D98" s="124"/>
      <c r="E98" s="123"/>
      <c r="F98" s="257">
        <v>6</v>
      </c>
      <c r="G98" s="640">
        <f>G97+I97</f>
        <v>591331</v>
      </c>
      <c r="H98" s="641"/>
      <c r="I98" s="642"/>
      <c r="J98" s="107"/>
    </row>
    <row r="99" spans="2:10" ht="15.75" thickBot="1" x14ac:dyDescent="0.3">
      <c r="B99" s="599"/>
      <c r="C99" s="33"/>
      <c r="D99" s="33"/>
      <c r="E99" s="33"/>
      <c r="F99" s="33"/>
      <c r="G99" s="33"/>
      <c r="H99" s="33"/>
      <c r="I99" s="33"/>
      <c r="J99" s="34"/>
    </row>
  </sheetData>
  <mergeCells count="32">
    <mergeCell ref="B1:J1"/>
    <mergeCell ref="C61:I61"/>
    <mergeCell ref="G88:I88"/>
    <mergeCell ref="G98:I98"/>
    <mergeCell ref="D45:E45"/>
    <mergeCell ref="H45:I45"/>
    <mergeCell ref="C56:D56"/>
    <mergeCell ref="E56:E57"/>
    <mergeCell ref="F56:F57"/>
    <mergeCell ref="G56:I56"/>
    <mergeCell ref="H40:I40"/>
    <mergeCell ref="H41:I41"/>
    <mergeCell ref="H42:I42"/>
    <mergeCell ref="H43:I43"/>
    <mergeCell ref="D44:E44"/>
    <mergeCell ref="H44:I44"/>
    <mergeCell ref="I14:I15"/>
    <mergeCell ref="C38:E38"/>
    <mergeCell ref="F38:F39"/>
    <mergeCell ref="G38:G39"/>
    <mergeCell ref="H38:I39"/>
    <mergeCell ref="D39:E39"/>
    <mergeCell ref="C14:D14"/>
    <mergeCell ref="E14:E15"/>
    <mergeCell ref="F14:F15"/>
    <mergeCell ref="G14:G15"/>
    <mergeCell ref="H14:H15"/>
    <mergeCell ref="B2:I4"/>
    <mergeCell ref="G7:H7"/>
    <mergeCell ref="G8:H8"/>
    <mergeCell ref="G9:H9"/>
    <mergeCell ref="G10:H10"/>
  </mergeCells>
  <pageMargins left="0.31496062992125984" right="0.31496062992125984"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FFFF00"/>
    <pageSetUpPr fitToPage="1"/>
  </sheetPr>
  <dimension ref="A1:M118"/>
  <sheetViews>
    <sheetView topLeftCell="B103" workbookViewId="0">
      <selection activeCell="L47" sqref="L47"/>
    </sheetView>
  </sheetViews>
  <sheetFormatPr defaultRowHeight="15" x14ac:dyDescent="0.25"/>
  <cols>
    <col min="1" max="1" width="4.5703125" customWidth="1"/>
    <col min="2" max="2" width="6.140625" customWidth="1"/>
    <col min="3" max="3" width="22.5703125" customWidth="1"/>
    <col min="4" max="4" width="26" customWidth="1"/>
    <col min="5" max="5" width="16.140625" customWidth="1"/>
    <col min="6" max="6" width="25.140625" customWidth="1"/>
    <col min="7" max="7" width="18.85546875" customWidth="1"/>
    <col min="8" max="8" width="18.140625" customWidth="1"/>
    <col min="9" max="9" width="20.5703125" customWidth="1"/>
    <col min="10" max="10" width="3.7109375" customWidth="1"/>
  </cols>
  <sheetData>
    <row r="1" spans="1:10" ht="15.75" thickBot="1" x14ac:dyDescent="0.3">
      <c r="A1" s="1"/>
      <c r="B1" s="1"/>
      <c r="C1" s="1"/>
      <c r="D1" s="1"/>
      <c r="E1" s="1"/>
      <c r="F1" s="1"/>
      <c r="G1" s="1"/>
      <c r="H1" s="1"/>
      <c r="I1" s="1"/>
      <c r="J1" s="1"/>
    </row>
    <row r="2" spans="1:10" ht="15.75" x14ac:dyDescent="0.25">
      <c r="A2" s="2"/>
      <c r="B2" s="3" t="s">
        <v>446</v>
      </c>
      <c r="C2" s="4"/>
      <c r="D2" s="4"/>
      <c r="E2" s="4"/>
      <c r="F2" s="4"/>
      <c r="G2" s="4"/>
      <c r="H2" s="4"/>
      <c r="I2" s="4"/>
      <c r="J2" s="5"/>
    </row>
    <row r="3" spans="1:10" x14ac:dyDescent="0.25">
      <c r="A3" s="7"/>
      <c r="B3" s="620" t="s">
        <v>698</v>
      </c>
      <c r="C3" s="620"/>
      <c r="D3" s="620"/>
      <c r="E3" s="620"/>
      <c r="F3" s="620"/>
      <c r="G3" s="620"/>
      <c r="H3" s="620"/>
      <c r="I3" s="620"/>
      <c r="J3" s="8"/>
    </row>
    <row r="4" spans="1:10" x14ac:dyDescent="0.25">
      <c r="A4" s="7"/>
      <c r="B4" s="620"/>
      <c r="C4" s="620"/>
      <c r="D4" s="620"/>
      <c r="E4" s="620"/>
      <c r="F4" s="620"/>
      <c r="G4" s="620"/>
      <c r="H4" s="620"/>
      <c r="I4" s="620"/>
      <c r="J4" s="8"/>
    </row>
    <row r="5" spans="1:10" x14ac:dyDescent="0.25">
      <c r="A5" s="7"/>
      <c r="B5" s="620"/>
      <c r="C5" s="620"/>
      <c r="D5" s="620"/>
      <c r="E5" s="620"/>
      <c r="F5" s="620"/>
      <c r="G5" s="620"/>
      <c r="H5" s="620"/>
      <c r="I5" s="620"/>
      <c r="J5" s="8"/>
    </row>
    <row r="6" spans="1:10" x14ac:dyDescent="0.25">
      <c r="A6" s="7"/>
      <c r="B6" s="151"/>
      <c r="C6" s="151"/>
      <c r="D6" s="151"/>
      <c r="E6" s="151"/>
      <c r="F6" s="151"/>
      <c r="G6" s="151"/>
      <c r="H6" s="151"/>
      <c r="I6" s="151"/>
      <c r="J6" s="8"/>
    </row>
    <row r="7" spans="1:10" x14ac:dyDescent="0.25">
      <c r="A7" s="9"/>
      <c r="B7" s="10" t="s">
        <v>0</v>
      </c>
      <c r="C7" s="11"/>
      <c r="D7" s="240" t="s">
        <v>174</v>
      </c>
      <c r="E7" s="10"/>
      <c r="F7" s="13" t="s">
        <v>447</v>
      </c>
      <c r="G7" s="10"/>
      <c r="H7" s="10"/>
      <c r="I7" s="13"/>
      <c r="J7" s="14"/>
    </row>
    <row r="8" spans="1:10" x14ac:dyDescent="0.25">
      <c r="A8" s="9"/>
      <c r="B8" s="10" t="s">
        <v>1</v>
      </c>
      <c r="C8" s="11"/>
      <c r="D8" s="253" t="s">
        <v>176</v>
      </c>
      <c r="E8" s="10"/>
      <c r="F8" s="13" t="s">
        <v>448</v>
      </c>
      <c r="G8" s="629" t="s">
        <v>559</v>
      </c>
      <c r="H8" s="680"/>
      <c r="I8" s="10"/>
      <c r="J8" s="14"/>
    </row>
    <row r="9" spans="1:10" x14ac:dyDescent="0.25">
      <c r="A9" s="9"/>
      <c r="B9" s="10" t="s">
        <v>530</v>
      </c>
      <c r="C9" s="10"/>
      <c r="D9" s="254">
        <v>1048718</v>
      </c>
      <c r="E9" s="10" t="s">
        <v>449</v>
      </c>
      <c r="F9" s="13" t="s">
        <v>450</v>
      </c>
      <c r="G9" s="629" t="s">
        <v>557</v>
      </c>
      <c r="H9" s="680"/>
      <c r="I9" s="10"/>
      <c r="J9" s="14"/>
    </row>
    <row r="10" spans="1:10" x14ac:dyDescent="0.25">
      <c r="A10" s="9"/>
      <c r="B10" s="10"/>
      <c r="C10" s="10"/>
      <c r="D10" s="241"/>
      <c r="E10" s="10"/>
      <c r="F10" s="13" t="s">
        <v>451</v>
      </c>
      <c r="G10" s="629">
        <v>1627</v>
      </c>
      <c r="H10" s="680"/>
      <c r="I10" s="10"/>
      <c r="J10" s="14"/>
    </row>
    <row r="11" spans="1:10" ht="15.75" thickBot="1" x14ac:dyDescent="0.3">
      <c r="A11" s="9"/>
      <c r="B11" s="10"/>
      <c r="C11" s="10"/>
      <c r="D11" s="10"/>
      <c r="E11" s="10"/>
      <c r="F11" s="13" t="s">
        <v>452</v>
      </c>
      <c r="G11" s="681">
        <v>5890031699</v>
      </c>
      <c r="H11" s="682"/>
      <c r="I11" s="10"/>
      <c r="J11" s="14"/>
    </row>
    <row r="12" spans="1:10" ht="15.75" thickBot="1" x14ac:dyDescent="0.3">
      <c r="A12" s="7"/>
      <c r="B12" s="16"/>
      <c r="C12" s="16"/>
      <c r="D12" s="16"/>
      <c r="E12" s="16"/>
      <c r="F12" s="16"/>
      <c r="G12" s="16"/>
      <c r="H12" s="16"/>
      <c r="I12" s="16"/>
      <c r="J12" s="8"/>
    </row>
    <row r="13" spans="1:10" x14ac:dyDescent="0.25">
      <c r="A13" s="7"/>
      <c r="B13" s="17"/>
      <c r="C13" s="18" t="s">
        <v>453</v>
      </c>
      <c r="D13" s="19"/>
      <c r="E13" s="19"/>
      <c r="F13" s="19"/>
      <c r="G13" s="19"/>
      <c r="H13" s="19"/>
      <c r="I13" s="20"/>
      <c r="J13" s="8"/>
    </row>
    <row r="14" spans="1:10" ht="15.75" thickBot="1" x14ac:dyDescent="0.3">
      <c r="A14" s="7"/>
      <c r="B14" s="7"/>
      <c r="C14" s="10"/>
      <c r="D14" s="16"/>
      <c r="E14" s="16"/>
      <c r="F14" s="16"/>
      <c r="G14" s="16"/>
      <c r="H14" s="16"/>
      <c r="I14" s="8"/>
      <c r="J14" s="8"/>
    </row>
    <row r="15" spans="1:10" x14ac:dyDescent="0.25">
      <c r="A15" s="7"/>
      <c r="B15" s="7"/>
      <c r="C15" s="621" t="s">
        <v>454</v>
      </c>
      <c r="D15" s="622"/>
      <c r="E15" s="623" t="s">
        <v>531</v>
      </c>
      <c r="F15" s="623" t="s">
        <v>506</v>
      </c>
      <c r="G15" s="625" t="s">
        <v>507</v>
      </c>
      <c r="H15" s="625" t="s">
        <v>532</v>
      </c>
      <c r="I15" s="627" t="s">
        <v>457</v>
      </c>
      <c r="J15" s="8"/>
    </row>
    <row r="16" spans="1:10" ht="38.25" x14ac:dyDescent="0.25">
      <c r="A16" s="7"/>
      <c r="B16" s="7"/>
      <c r="C16" s="157" t="s">
        <v>534</v>
      </c>
      <c r="D16" s="143" t="s">
        <v>535</v>
      </c>
      <c r="E16" s="624"/>
      <c r="F16" s="624"/>
      <c r="G16" s="626"/>
      <c r="H16" s="626"/>
      <c r="I16" s="628"/>
      <c r="J16" s="8"/>
    </row>
    <row r="17" spans="1:13" x14ac:dyDescent="0.25">
      <c r="A17" s="7"/>
      <c r="B17" s="7"/>
      <c r="C17" s="618" t="s">
        <v>707</v>
      </c>
      <c r="D17" s="619"/>
      <c r="E17" s="479">
        <v>882</v>
      </c>
      <c r="F17" s="303" t="s">
        <v>708</v>
      </c>
      <c r="G17" s="479" t="s">
        <v>613</v>
      </c>
      <c r="H17" s="479" t="s">
        <v>709</v>
      </c>
      <c r="I17" s="168">
        <v>286000</v>
      </c>
      <c r="J17" s="8"/>
    </row>
    <row r="18" spans="1:13" x14ac:dyDescent="0.25">
      <c r="A18" s="7"/>
      <c r="B18" s="7"/>
      <c r="C18" s="481"/>
      <c r="D18" s="481"/>
      <c r="E18" s="479"/>
      <c r="F18" s="303"/>
      <c r="G18" s="479"/>
      <c r="H18" s="479"/>
      <c r="I18" s="168"/>
      <c r="J18" s="8"/>
    </row>
    <row r="19" spans="1:13" x14ac:dyDescent="0.25">
      <c r="A19" s="7"/>
      <c r="B19" s="7"/>
      <c r="C19" s="481"/>
      <c r="D19" s="481"/>
      <c r="E19" s="479"/>
      <c r="F19" s="303"/>
      <c r="G19" s="167" t="s">
        <v>2</v>
      </c>
      <c r="H19" s="479"/>
      <c r="I19" s="170">
        <f>I17</f>
        <v>286000</v>
      </c>
      <c r="J19" s="8"/>
    </row>
    <row r="20" spans="1:13" x14ac:dyDescent="0.25">
      <c r="A20" s="7"/>
      <c r="B20" s="7"/>
      <c r="C20" s="481"/>
      <c r="D20" s="481"/>
      <c r="E20" s="479"/>
      <c r="F20" s="303"/>
      <c r="G20" s="479"/>
      <c r="H20" s="479"/>
      <c r="I20" s="168"/>
      <c r="J20" s="8"/>
    </row>
    <row r="21" spans="1:13" x14ac:dyDescent="0.25">
      <c r="A21" s="7"/>
      <c r="B21" s="7"/>
      <c r="C21" s="481"/>
      <c r="D21" s="481"/>
      <c r="E21" s="479"/>
      <c r="F21" s="303"/>
      <c r="G21" s="479"/>
      <c r="H21" s="479"/>
      <c r="I21" s="168"/>
      <c r="J21" s="8"/>
    </row>
    <row r="22" spans="1:13" x14ac:dyDescent="0.25">
      <c r="A22" s="7"/>
      <c r="B22" s="7"/>
      <c r="C22" s="481"/>
      <c r="D22" s="481"/>
      <c r="E22" s="481"/>
      <c r="F22" s="479"/>
      <c r="G22" s="167"/>
      <c r="H22" s="479"/>
      <c r="I22" s="170"/>
      <c r="J22" s="8"/>
      <c r="M22" s="426"/>
    </row>
    <row r="23" spans="1:13" ht="15.75" thickBot="1" x14ac:dyDescent="0.3">
      <c r="A23" s="7"/>
      <c r="B23" s="7"/>
      <c r="C23" s="481"/>
      <c r="D23" s="481"/>
      <c r="E23" s="481"/>
      <c r="F23" s="481"/>
      <c r="G23" s="23"/>
      <c r="H23" s="23"/>
      <c r="I23" s="285"/>
      <c r="J23" s="8"/>
    </row>
    <row r="24" spans="1:13" x14ac:dyDescent="0.25">
      <c r="A24" s="7"/>
      <c r="B24" s="7"/>
      <c r="C24" s="1" t="s">
        <v>533</v>
      </c>
      <c r="D24" s="16"/>
      <c r="E24" s="16"/>
      <c r="F24" s="16"/>
      <c r="G24" s="16"/>
      <c r="H24" s="16"/>
      <c r="I24" s="8"/>
      <c r="J24" s="8"/>
    </row>
    <row r="25" spans="1:13" x14ac:dyDescent="0.25">
      <c r="A25" s="7"/>
      <c r="B25" s="7"/>
      <c r="C25" s="1" t="s">
        <v>548</v>
      </c>
      <c r="D25" s="29"/>
      <c r="E25" s="29"/>
      <c r="F25" s="29"/>
      <c r="G25" s="29"/>
      <c r="H25" s="29"/>
      <c r="I25" s="30"/>
      <c r="J25" s="8"/>
    </row>
    <row r="26" spans="1:13" x14ac:dyDescent="0.25">
      <c r="A26" s="7"/>
      <c r="B26" s="7"/>
      <c r="C26" s="144" t="s">
        <v>536</v>
      </c>
      <c r="D26" s="29"/>
      <c r="E26" s="29"/>
      <c r="F26" s="29"/>
      <c r="G26" s="29"/>
      <c r="H26" s="29"/>
      <c r="I26" s="30"/>
      <c r="J26" s="8"/>
    </row>
    <row r="27" spans="1:13" x14ac:dyDescent="0.25">
      <c r="A27" s="7"/>
      <c r="B27" s="7"/>
      <c r="C27" s="16" t="s">
        <v>537</v>
      </c>
      <c r="D27" s="29"/>
      <c r="E27" s="29"/>
      <c r="F27" s="29"/>
      <c r="G27" s="29"/>
      <c r="H27" s="29"/>
      <c r="I27" s="30"/>
      <c r="J27" s="8"/>
    </row>
    <row r="28" spans="1:13" x14ac:dyDescent="0.25">
      <c r="A28" s="7"/>
      <c r="B28" s="7"/>
      <c r="C28" s="31" t="s">
        <v>528</v>
      </c>
      <c r="D28" s="29"/>
      <c r="E28" s="29"/>
      <c r="F28" s="29"/>
      <c r="G28" s="29"/>
      <c r="H28" s="29"/>
      <c r="I28" s="30"/>
      <c r="J28" s="8"/>
    </row>
    <row r="29" spans="1:13" x14ac:dyDescent="0.25">
      <c r="A29" s="7"/>
      <c r="B29" s="7"/>
      <c r="C29" s="31" t="s">
        <v>545</v>
      </c>
      <c r="D29" s="29"/>
      <c r="E29" s="29"/>
      <c r="F29" s="29"/>
      <c r="G29" s="29"/>
      <c r="H29" s="29"/>
      <c r="I29" s="30"/>
      <c r="J29" s="8"/>
    </row>
    <row r="30" spans="1:13" x14ac:dyDescent="0.25">
      <c r="A30" s="7"/>
      <c r="B30" s="7"/>
      <c r="C30" s="16" t="s">
        <v>538</v>
      </c>
      <c r="D30" s="29"/>
      <c r="E30" s="29"/>
      <c r="F30" s="29"/>
      <c r="G30" s="29"/>
      <c r="H30" s="29"/>
      <c r="I30" s="30"/>
      <c r="J30" s="8"/>
    </row>
    <row r="31" spans="1:13" x14ac:dyDescent="0.25">
      <c r="A31" s="7"/>
      <c r="B31" s="7"/>
      <c r="C31" s="16" t="s">
        <v>539</v>
      </c>
      <c r="D31" s="29"/>
      <c r="E31" s="29"/>
      <c r="F31" s="29"/>
      <c r="G31" s="29"/>
      <c r="H31" s="29"/>
      <c r="I31" s="30"/>
      <c r="J31" s="8"/>
    </row>
    <row r="32" spans="1:13" x14ac:dyDescent="0.25">
      <c r="A32" s="7"/>
      <c r="B32" s="7"/>
      <c r="C32" s="16" t="s">
        <v>540</v>
      </c>
      <c r="D32" s="29"/>
      <c r="E32" s="29"/>
      <c r="F32" s="29"/>
      <c r="G32" s="29"/>
      <c r="H32" s="29"/>
      <c r="I32" s="30"/>
      <c r="J32" s="8"/>
    </row>
    <row r="33" spans="1:11" x14ac:dyDescent="0.25">
      <c r="A33" s="7"/>
      <c r="B33" s="7"/>
      <c r="C33" s="190" t="s">
        <v>600</v>
      </c>
      <c r="D33" s="191"/>
      <c r="E33" s="191"/>
      <c r="F33" s="191"/>
      <c r="G33" s="191"/>
      <c r="H33" s="191"/>
      <c r="I33" s="192"/>
      <c r="J33" s="193"/>
      <c r="K33" s="194"/>
    </row>
    <row r="34" spans="1:11" x14ac:dyDescent="0.25">
      <c r="A34" s="7"/>
      <c r="B34" s="7"/>
      <c r="C34" s="190" t="s">
        <v>601</v>
      </c>
      <c r="D34" s="191"/>
      <c r="E34" s="191"/>
      <c r="F34" s="191"/>
      <c r="G34" s="191"/>
      <c r="H34" s="191"/>
      <c r="I34" s="192"/>
      <c r="J34" s="193"/>
      <c r="K34" s="194"/>
    </row>
    <row r="35" spans="1:11" x14ac:dyDescent="0.25">
      <c r="A35" s="7"/>
      <c r="B35" s="7"/>
      <c r="C35" s="190" t="s">
        <v>543</v>
      </c>
      <c r="D35" s="191"/>
      <c r="E35" s="191"/>
      <c r="F35" s="191"/>
      <c r="G35" s="191"/>
      <c r="H35" s="191"/>
      <c r="I35" s="192"/>
      <c r="J35" s="193"/>
      <c r="K35" s="194"/>
    </row>
    <row r="36" spans="1:11" x14ac:dyDescent="0.25">
      <c r="A36" s="7"/>
      <c r="B36" s="7"/>
      <c r="C36" s="16" t="s">
        <v>544</v>
      </c>
      <c r="D36" s="29"/>
      <c r="E36" s="29"/>
      <c r="F36" s="29"/>
      <c r="G36" s="29"/>
      <c r="H36" s="29"/>
      <c r="I36" s="30"/>
      <c r="J36" s="8"/>
    </row>
    <row r="37" spans="1:11" x14ac:dyDescent="0.25">
      <c r="A37" s="7"/>
      <c r="B37" s="7"/>
      <c r="C37" s="16" t="s">
        <v>546</v>
      </c>
      <c r="D37" s="29"/>
      <c r="E37" s="29"/>
      <c r="F37" s="29"/>
      <c r="G37" s="29"/>
      <c r="H37" s="29"/>
      <c r="I37" s="30"/>
      <c r="J37" s="8"/>
    </row>
    <row r="38" spans="1:11" ht="15.75" thickBot="1" x14ac:dyDescent="0.3">
      <c r="A38" s="7"/>
      <c r="B38" s="32"/>
      <c r="C38" s="33"/>
      <c r="D38" s="33"/>
      <c r="E38" s="33"/>
      <c r="F38" s="33"/>
      <c r="G38" s="33"/>
      <c r="H38" s="33"/>
      <c r="I38" s="34"/>
      <c r="J38" s="8"/>
    </row>
    <row r="39" spans="1:11" x14ac:dyDescent="0.25">
      <c r="A39" s="7"/>
      <c r="B39" s="16"/>
      <c r="C39" s="16"/>
      <c r="D39" s="16"/>
      <c r="E39" s="16"/>
      <c r="F39" s="16"/>
      <c r="G39" s="16"/>
      <c r="H39" s="16"/>
      <c r="I39" s="16"/>
      <c r="J39" s="8"/>
    </row>
    <row r="40" spans="1:11" ht="15.75" thickBot="1" x14ac:dyDescent="0.3">
      <c r="A40" s="7"/>
      <c r="B40" s="16"/>
      <c r="C40" s="16"/>
      <c r="D40" s="16"/>
      <c r="E40" s="16"/>
      <c r="F40" s="16"/>
      <c r="G40" s="16"/>
      <c r="H40" s="16"/>
      <c r="I40" s="16"/>
      <c r="J40" s="8"/>
    </row>
    <row r="41" spans="1:11" x14ac:dyDescent="0.25">
      <c r="A41" s="7"/>
      <c r="B41" s="17"/>
      <c r="C41" s="18" t="s">
        <v>461</v>
      </c>
      <c r="D41" s="19"/>
      <c r="E41" s="19"/>
      <c r="F41" s="19"/>
      <c r="G41" s="19"/>
      <c r="H41" s="19"/>
      <c r="I41" s="20"/>
      <c r="J41" s="8"/>
    </row>
    <row r="42" spans="1:11" ht="15.75" thickBot="1" x14ac:dyDescent="0.3">
      <c r="A42" s="7"/>
      <c r="B42" s="7"/>
      <c r="C42" s="10"/>
      <c r="D42" s="16"/>
      <c r="E42" s="16"/>
      <c r="F42" s="16"/>
      <c r="G42" s="16"/>
      <c r="H42" s="16"/>
      <c r="I42" s="8"/>
      <c r="J42" s="8"/>
    </row>
    <row r="43" spans="1:11" x14ac:dyDescent="0.25">
      <c r="A43" s="7"/>
      <c r="B43" s="7"/>
      <c r="C43" s="630" t="s">
        <v>454</v>
      </c>
      <c r="D43" s="631"/>
      <c r="E43" s="632"/>
      <c r="F43" s="633" t="s">
        <v>455</v>
      </c>
      <c r="G43" s="633" t="s">
        <v>456</v>
      </c>
      <c r="H43" s="650" t="s">
        <v>457</v>
      </c>
      <c r="I43" s="651"/>
      <c r="J43" s="8"/>
    </row>
    <row r="44" spans="1:11" x14ac:dyDescent="0.25">
      <c r="A44" s="7"/>
      <c r="B44" s="7"/>
      <c r="C44" s="158" t="s">
        <v>458</v>
      </c>
      <c r="D44" s="685" t="s">
        <v>459</v>
      </c>
      <c r="E44" s="686"/>
      <c r="F44" s="656"/>
      <c r="G44" s="656"/>
      <c r="H44" s="683"/>
      <c r="I44" s="684"/>
      <c r="J44" s="8"/>
    </row>
    <row r="45" spans="1:11" x14ac:dyDescent="0.25">
      <c r="A45" s="7"/>
      <c r="B45" s="7"/>
      <c r="C45" s="499" t="s">
        <v>802</v>
      </c>
      <c r="D45" s="499" t="s">
        <v>830</v>
      </c>
      <c r="E45" s="499"/>
      <c r="F45" s="503" t="s">
        <v>831</v>
      </c>
      <c r="G45" s="503" t="s">
        <v>817</v>
      </c>
      <c r="H45" s="661">
        <f>75564.14+27564.1</f>
        <v>103128.23999999999</v>
      </c>
      <c r="I45" s="661"/>
      <c r="J45" s="8"/>
    </row>
    <row r="46" spans="1:11" x14ac:dyDescent="0.25">
      <c r="A46" s="7"/>
      <c r="B46" s="7"/>
      <c r="C46" s="602" t="s">
        <v>802</v>
      </c>
      <c r="D46" s="618" t="s">
        <v>1019</v>
      </c>
      <c r="E46" s="619"/>
      <c r="F46" s="603" t="s">
        <v>831</v>
      </c>
      <c r="G46" s="603" t="s">
        <v>817</v>
      </c>
      <c r="H46" s="678">
        <v>324000</v>
      </c>
      <c r="I46" s="679"/>
      <c r="J46" s="8"/>
    </row>
    <row r="47" spans="1:11" x14ac:dyDescent="0.25">
      <c r="A47" s="7"/>
      <c r="B47" s="7"/>
      <c r="C47" s="499"/>
      <c r="D47" s="671"/>
      <c r="E47" s="671"/>
      <c r="F47" s="503"/>
      <c r="G47" s="35"/>
      <c r="H47" s="678"/>
      <c r="I47" s="679"/>
      <c r="J47" s="8"/>
    </row>
    <row r="48" spans="1:11" x14ac:dyDescent="0.25">
      <c r="A48" s="7"/>
      <c r="B48" s="7"/>
      <c r="C48" s="499"/>
      <c r="D48" s="671"/>
      <c r="E48" s="671"/>
      <c r="F48" s="503"/>
      <c r="G48" s="167" t="s">
        <v>2</v>
      </c>
      <c r="H48" s="662">
        <f>SUM(H45:I47)</f>
        <v>427128.24</v>
      </c>
      <c r="I48" s="687"/>
      <c r="J48" s="8"/>
    </row>
    <row r="49" spans="1:10" x14ac:dyDescent="0.25">
      <c r="A49" s="7"/>
      <c r="B49" s="7"/>
      <c r="C49" s="499"/>
      <c r="D49" s="671"/>
      <c r="E49" s="671"/>
      <c r="F49" s="503"/>
      <c r="G49" s="503"/>
      <c r="H49" s="678"/>
      <c r="I49" s="679"/>
      <c r="J49" s="8"/>
    </row>
    <row r="50" spans="1:10" x14ac:dyDescent="0.25">
      <c r="A50" s="7"/>
      <c r="B50" s="7"/>
      <c r="C50" s="499"/>
      <c r="D50" s="671"/>
      <c r="E50" s="671"/>
      <c r="F50" s="503"/>
      <c r="G50" s="503"/>
      <c r="H50" s="678"/>
      <c r="I50" s="679"/>
      <c r="J50" s="8"/>
    </row>
    <row r="51" spans="1:10" x14ac:dyDescent="0.25">
      <c r="A51" s="7"/>
      <c r="B51" s="7"/>
      <c r="C51" s="499"/>
      <c r="D51" s="671"/>
      <c r="E51" s="671"/>
      <c r="F51" s="503"/>
      <c r="G51" s="503"/>
      <c r="H51" s="678"/>
      <c r="I51" s="679"/>
      <c r="J51" s="8"/>
    </row>
    <row r="52" spans="1:10" x14ac:dyDescent="0.25">
      <c r="A52" s="7"/>
      <c r="B52" s="7"/>
      <c r="C52" s="499"/>
      <c r="D52" s="671"/>
      <c r="E52" s="671"/>
      <c r="F52" s="503"/>
      <c r="G52" s="503"/>
      <c r="H52" s="678"/>
      <c r="I52" s="679"/>
      <c r="J52" s="8"/>
    </row>
    <row r="53" spans="1:10" x14ac:dyDescent="0.25">
      <c r="A53" s="7"/>
      <c r="B53" s="7"/>
      <c r="C53" s="499"/>
      <c r="D53" s="671"/>
      <c r="E53" s="671"/>
      <c r="F53" s="503"/>
      <c r="G53" s="500"/>
      <c r="H53" s="671"/>
      <c r="I53" s="671"/>
      <c r="J53" s="8"/>
    </row>
    <row r="54" spans="1:10" x14ac:dyDescent="0.25">
      <c r="A54" s="7"/>
      <c r="B54" s="7"/>
      <c r="C54" s="190" t="s">
        <v>462</v>
      </c>
      <c r="D54" s="191"/>
      <c r="E54" s="191"/>
      <c r="F54" s="191"/>
      <c r="G54" s="191"/>
      <c r="H54" s="191"/>
      <c r="I54" s="192"/>
      <c r="J54" s="193"/>
    </row>
    <row r="55" spans="1:10" x14ac:dyDescent="0.25">
      <c r="A55" s="7"/>
      <c r="B55" s="7"/>
      <c r="C55" s="195" t="s">
        <v>570</v>
      </c>
      <c r="D55" s="191"/>
      <c r="E55" s="191"/>
      <c r="F55" s="191"/>
      <c r="G55" s="191"/>
      <c r="H55" s="191"/>
      <c r="I55" s="192"/>
      <c r="J55" s="193"/>
    </row>
    <row r="56" spans="1:10" x14ac:dyDescent="0.25">
      <c r="A56" s="7"/>
      <c r="B56" s="7"/>
      <c r="C56" s="190" t="s">
        <v>571</v>
      </c>
      <c r="D56" s="195"/>
      <c r="E56" s="196"/>
      <c r="F56" s="197"/>
      <c r="G56" s="197"/>
      <c r="H56" s="197"/>
      <c r="I56" s="198"/>
      <c r="J56" s="193"/>
    </row>
    <row r="57" spans="1:10" x14ac:dyDescent="0.25">
      <c r="A57" s="7"/>
      <c r="B57" s="7"/>
      <c r="C57" s="195" t="s">
        <v>572</v>
      </c>
      <c r="D57" s="195"/>
      <c r="E57" s="196"/>
      <c r="F57" s="197"/>
      <c r="G57" s="197"/>
      <c r="H57" s="197"/>
      <c r="I57" s="198"/>
      <c r="J57" s="193"/>
    </row>
    <row r="58" spans="1:10" x14ac:dyDescent="0.25">
      <c r="A58" s="7"/>
      <c r="B58" s="7"/>
      <c r="C58" s="31" t="s">
        <v>547</v>
      </c>
      <c r="D58" s="29"/>
      <c r="E58" s="29"/>
      <c r="F58" s="29"/>
      <c r="G58" s="29"/>
      <c r="H58" s="29"/>
      <c r="I58" s="30"/>
      <c r="J58" s="8"/>
    </row>
    <row r="59" spans="1:10" x14ac:dyDescent="0.25">
      <c r="A59" s="7"/>
      <c r="B59" s="7"/>
      <c r="C59" s="31" t="s">
        <v>552</v>
      </c>
      <c r="D59" s="29"/>
      <c r="E59" s="29"/>
      <c r="F59" s="29"/>
      <c r="G59" s="29"/>
      <c r="H59" s="29"/>
      <c r="I59" s="30"/>
      <c r="J59" s="8"/>
    </row>
    <row r="60" spans="1:10" ht="15.75" thickBot="1" x14ac:dyDescent="0.3">
      <c r="A60" s="7"/>
      <c r="B60" s="32"/>
      <c r="C60" s="33" t="s">
        <v>553</v>
      </c>
      <c r="D60" s="36"/>
      <c r="E60" s="36"/>
      <c r="F60" s="36"/>
      <c r="G60" s="36"/>
      <c r="H60" s="36"/>
      <c r="I60" s="37"/>
      <c r="J60" s="8"/>
    </row>
    <row r="61" spans="1:10" ht="15.75" thickBot="1" x14ac:dyDescent="0.3">
      <c r="A61" s="7"/>
      <c r="B61" s="16"/>
      <c r="C61" s="16"/>
      <c r="D61" s="16"/>
      <c r="E61" s="16"/>
      <c r="F61" s="16"/>
      <c r="G61" s="16"/>
      <c r="H61" s="16"/>
      <c r="I61" s="16"/>
      <c r="J61" s="8"/>
    </row>
    <row r="62" spans="1:10" x14ac:dyDescent="0.25">
      <c r="A62" s="7"/>
      <c r="B62" s="2"/>
      <c r="C62" s="38" t="s">
        <v>463</v>
      </c>
      <c r="D62" s="4"/>
      <c r="E62" s="4"/>
      <c r="F62" s="4"/>
      <c r="G62" s="4"/>
      <c r="H62" s="4"/>
      <c r="I62" s="5"/>
      <c r="J62" s="39"/>
    </row>
    <row r="63" spans="1:10" ht="15.75" thickBot="1" x14ac:dyDescent="0.3">
      <c r="A63" s="7"/>
      <c r="B63" s="40"/>
      <c r="C63" s="41"/>
      <c r="D63" s="41"/>
      <c r="E63" s="41"/>
      <c r="F63" s="41"/>
      <c r="G63" s="41"/>
      <c r="H63" s="41"/>
      <c r="I63" s="39"/>
      <c r="J63" s="39"/>
    </row>
    <row r="64" spans="1:10" x14ac:dyDescent="0.25">
      <c r="A64" s="9"/>
      <c r="B64" s="42"/>
      <c r="C64" s="646" t="s">
        <v>454</v>
      </c>
      <c r="D64" s="647"/>
      <c r="E64" s="633" t="s">
        <v>455</v>
      </c>
      <c r="F64" s="633" t="s">
        <v>456</v>
      </c>
      <c r="G64" s="633" t="s">
        <v>457</v>
      </c>
      <c r="H64" s="633"/>
      <c r="I64" s="648"/>
      <c r="J64" s="14"/>
    </row>
    <row r="65" spans="1:10" x14ac:dyDescent="0.25">
      <c r="A65" s="9"/>
      <c r="B65" s="42"/>
      <c r="C65" s="158" t="s">
        <v>458</v>
      </c>
      <c r="D65" s="159" t="s">
        <v>459</v>
      </c>
      <c r="E65" s="656"/>
      <c r="F65" s="656"/>
      <c r="G65" s="43" t="s">
        <v>464</v>
      </c>
      <c r="H65" s="43" t="s">
        <v>465</v>
      </c>
      <c r="I65" s="44" t="s">
        <v>466</v>
      </c>
      <c r="J65" s="14"/>
    </row>
    <row r="66" spans="1:10" x14ac:dyDescent="0.25">
      <c r="A66" s="7"/>
      <c r="B66" s="40"/>
      <c r="C66" s="45"/>
      <c r="D66" s="46"/>
      <c r="E66" s="47"/>
      <c r="F66" s="48"/>
      <c r="G66" s="49"/>
      <c r="H66" s="50"/>
      <c r="I66" s="51"/>
      <c r="J66" s="8"/>
    </row>
    <row r="67" spans="1:10" x14ac:dyDescent="0.25">
      <c r="A67" s="7"/>
      <c r="B67" s="40"/>
      <c r="C67" s="52"/>
      <c r="D67" s="53"/>
      <c r="E67" s="54"/>
      <c r="F67" s="55"/>
      <c r="G67" s="56"/>
      <c r="H67" s="57"/>
      <c r="I67" s="58"/>
      <c r="J67" s="8"/>
    </row>
    <row r="68" spans="1:10" ht="15.75" thickBot="1" x14ac:dyDescent="0.3">
      <c r="A68" s="7"/>
      <c r="B68" s="40"/>
      <c r="C68" s="59"/>
      <c r="D68" s="60"/>
      <c r="E68" s="61"/>
      <c r="F68" s="62"/>
      <c r="G68" s="63"/>
      <c r="H68" s="64"/>
      <c r="I68" s="65"/>
      <c r="J68" s="8"/>
    </row>
    <row r="69" spans="1:10" x14ac:dyDescent="0.25">
      <c r="A69" s="7"/>
      <c r="B69" s="40"/>
      <c r="C69" s="146" t="s">
        <v>460</v>
      </c>
      <c r="D69" s="147"/>
      <c r="E69" s="148"/>
      <c r="F69" s="149"/>
      <c r="G69" s="149"/>
      <c r="H69" s="150"/>
      <c r="I69" s="5"/>
      <c r="J69" s="8"/>
    </row>
    <row r="70" spans="1:10" x14ac:dyDescent="0.25">
      <c r="A70" s="7"/>
      <c r="B70" s="40"/>
      <c r="C70" s="668" t="s">
        <v>549</v>
      </c>
      <c r="D70" s="669"/>
      <c r="E70" s="669"/>
      <c r="F70" s="669"/>
      <c r="G70" s="669"/>
      <c r="H70" s="669"/>
      <c r="I70" s="670"/>
      <c r="J70" s="39"/>
    </row>
    <row r="71" spans="1:10" x14ac:dyDescent="0.25">
      <c r="A71" s="7"/>
      <c r="B71" s="40"/>
      <c r="C71" s="154" t="s">
        <v>550</v>
      </c>
      <c r="D71" s="155"/>
      <c r="E71" s="155"/>
      <c r="F71" s="155"/>
      <c r="G71" s="155"/>
      <c r="H71" s="155"/>
      <c r="I71" s="156"/>
      <c r="J71" s="39"/>
    </row>
    <row r="72" spans="1:10" ht="15.75" thickBot="1" x14ac:dyDescent="0.3">
      <c r="A72" s="7"/>
      <c r="B72" s="66"/>
      <c r="C72" s="130" t="s">
        <v>551</v>
      </c>
      <c r="D72" s="67"/>
      <c r="E72" s="68"/>
      <c r="F72" s="69"/>
      <c r="G72" s="69"/>
      <c r="H72" s="69"/>
      <c r="I72" s="70"/>
      <c r="J72" s="39"/>
    </row>
    <row r="73" spans="1:10" ht="24.75" customHeight="1" thickBot="1" x14ac:dyDescent="0.3">
      <c r="A73" s="7"/>
      <c r="B73" s="41"/>
      <c r="C73" s="71"/>
      <c r="D73" s="72"/>
      <c r="E73" s="73"/>
      <c r="F73" s="74"/>
      <c r="G73" s="74"/>
      <c r="H73" s="74"/>
      <c r="I73" s="74"/>
      <c r="J73" s="39"/>
    </row>
    <row r="74" spans="1:10" x14ac:dyDescent="0.25">
      <c r="A74" s="7"/>
      <c r="B74" s="2"/>
      <c r="C74" s="38" t="s">
        <v>467</v>
      </c>
      <c r="D74" s="4"/>
      <c r="E74" s="4" t="s">
        <v>176</v>
      </c>
      <c r="F74" s="4"/>
      <c r="G74" s="4"/>
      <c r="H74" s="4"/>
      <c r="I74" s="5"/>
      <c r="J74" s="39"/>
    </row>
    <row r="75" spans="1:10" ht="15.75" thickBot="1" x14ac:dyDescent="0.3">
      <c r="A75" s="7"/>
      <c r="B75" s="40"/>
      <c r="C75" s="41"/>
      <c r="D75" s="41"/>
      <c r="E75" s="41"/>
      <c r="F75" s="41"/>
      <c r="G75" s="41"/>
      <c r="H75" s="41"/>
      <c r="I75" s="39"/>
      <c r="J75" s="39"/>
    </row>
    <row r="76" spans="1:10" x14ac:dyDescent="0.25">
      <c r="A76" s="9"/>
      <c r="B76" s="42"/>
      <c r="C76" s="646" t="s">
        <v>454</v>
      </c>
      <c r="D76" s="647"/>
      <c r="E76" s="633" t="s">
        <v>455</v>
      </c>
      <c r="F76" s="633" t="s">
        <v>456</v>
      </c>
      <c r="G76" s="633" t="s">
        <v>457</v>
      </c>
      <c r="H76" s="633"/>
      <c r="I76" s="648"/>
      <c r="J76" s="14"/>
    </row>
    <row r="77" spans="1:10" x14ac:dyDescent="0.25">
      <c r="A77" s="9"/>
      <c r="B77" s="42"/>
      <c r="C77" s="158" t="s">
        <v>458</v>
      </c>
      <c r="D77" s="159" t="s">
        <v>459</v>
      </c>
      <c r="E77" s="656"/>
      <c r="F77" s="656"/>
      <c r="G77" s="43" t="s">
        <v>464</v>
      </c>
      <c r="H77" s="43" t="s">
        <v>465</v>
      </c>
      <c r="I77" s="44" t="s">
        <v>466</v>
      </c>
      <c r="J77" s="14"/>
    </row>
    <row r="78" spans="1:10" x14ac:dyDescent="0.25">
      <c r="A78" s="7"/>
      <c r="B78" s="40"/>
      <c r="C78" s="263"/>
      <c r="D78" s="266"/>
      <c r="E78" s="267"/>
      <c r="F78" s="265"/>
      <c r="G78" s="268"/>
      <c r="H78" s="269"/>
      <c r="I78" s="270"/>
      <c r="J78" s="8"/>
    </row>
    <row r="79" spans="1:10" x14ac:dyDescent="0.25">
      <c r="A79" s="7"/>
      <c r="B79" s="40"/>
      <c r="C79" s="52"/>
      <c r="D79" s="53"/>
      <c r="E79" s="54"/>
      <c r="F79" s="76"/>
      <c r="G79" s="77"/>
      <c r="H79" s="77"/>
      <c r="I79" s="58"/>
      <c r="J79" s="8"/>
    </row>
    <row r="80" spans="1:10" ht="15.75" thickBot="1" x14ac:dyDescent="0.3">
      <c r="A80" s="7"/>
      <c r="B80" s="40"/>
      <c r="C80" s="59"/>
      <c r="D80" s="60"/>
      <c r="E80" s="61"/>
      <c r="F80" s="78"/>
      <c r="G80" s="79"/>
      <c r="H80" s="79"/>
      <c r="I80" s="65"/>
      <c r="J80" s="8"/>
    </row>
    <row r="81" spans="1:10" x14ac:dyDescent="0.25">
      <c r="A81" s="7"/>
      <c r="B81" s="40"/>
      <c r="C81" s="16" t="s">
        <v>460</v>
      </c>
      <c r="D81" s="72"/>
      <c r="E81" s="73"/>
      <c r="F81" s="74"/>
      <c r="G81" s="74"/>
      <c r="H81" s="74"/>
      <c r="I81" s="80"/>
      <c r="J81" s="39"/>
    </row>
    <row r="82" spans="1:10" x14ac:dyDescent="0.25">
      <c r="A82" s="7"/>
      <c r="B82" s="40"/>
      <c r="C82" s="649" t="s">
        <v>554</v>
      </c>
      <c r="D82" s="649"/>
      <c r="E82" s="649"/>
      <c r="F82" s="649"/>
      <c r="G82" s="649"/>
      <c r="H82" s="649"/>
      <c r="I82" s="145"/>
      <c r="J82" s="39"/>
    </row>
    <row r="83" spans="1:10" ht="15.75" thickBot="1" x14ac:dyDescent="0.3">
      <c r="A83" s="7"/>
      <c r="B83" s="40"/>
      <c r="C83" s="67" t="s">
        <v>555</v>
      </c>
      <c r="D83" s="161"/>
      <c r="E83" s="161"/>
      <c r="F83" s="161"/>
      <c r="G83" s="161"/>
      <c r="H83" s="161"/>
      <c r="I83" s="160"/>
      <c r="J83" s="39"/>
    </row>
    <row r="84" spans="1:10" ht="15.75" thickBot="1" x14ac:dyDescent="0.3">
      <c r="A84" s="7"/>
      <c r="B84" s="81"/>
      <c r="C84" s="81"/>
      <c r="D84" s="81"/>
      <c r="E84" s="81"/>
      <c r="F84" s="81"/>
      <c r="G84" s="81"/>
      <c r="H84" s="81"/>
      <c r="I84" s="81"/>
      <c r="J84" s="39"/>
    </row>
    <row r="85" spans="1:10" ht="38.25" x14ac:dyDescent="0.25">
      <c r="A85" s="82"/>
      <c r="B85" s="83"/>
      <c r="C85" s="84" t="s">
        <v>468</v>
      </c>
      <c r="D85" s="85"/>
      <c r="E85" s="85"/>
      <c r="F85" s="86"/>
      <c r="G85" s="152" t="s">
        <v>469</v>
      </c>
      <c r="H85" s="152" t="s">
        <v>470</v>
      </c>
      <c r="I85" s="87" t="s">
        <v>471</v>
      </c>
      <c r="J85" s="88"/>
    </row>
    <row r="86" spans="1:10" x14ac:dyDescent="0.25">
      <c r="A86" s="82"/>
      <c r="B86" s="82"/>
      <c r="C86" s="90" t="s">
        <v>472</v>
      </c>
      <c r="D86" s="91"/>
      <c r="E86" s="91"/>
      <c r="F86" s="91"/>
      <c r="G86" s="243"/>
      <c r="H86" s="273"/>
      <c r="I86" s="273"/>
      <c r="J86" s="88"/>
    </row>
    <row r="87" spans="1:10" x14ac:dyDescent="0.25">
      <c r="A87" s="82"/>
      <c r="B87" s="82"/>
      <c r="C87" s="90" t="s">
        <v>473</v>
      </c>
      <c r="D87" s="91"/>
      <c r="E87" s="91"/>
      <c r="F87" s="91"/>
      <c r="G87" s="243"/>
      <c r="H87" s="243"/>
      <c r="I87" s="243"/>
      <c r="J87" s="88"/>
    </row>
    <row r="88" spans="1:10" x14ac:dyDescent="0.25">
      <c r="A88" s="82"/>
      <c r="B88" s="82"/>
      <c r="C88" s="93" t="s">
        <v>474</v>
      </c>
      <c r="D88" s="94"/>
      <c r="E88" s="94"/>
      <c r="F88" s="94"/>
      <c r="G88" s="243"/>
      <c r="H88" s="243">
        <f>90475.5-27564.1</f>
        <v>62911.4</v>
      </c>
      <c r="I88" s="243">
        <f>90475.5-27564.1</f>
        <v>62911.4</v>
      </c>
      <c r="J88" s="88"/>
    </row>
    <row r="89" spans="1:10" x14ac:dyDescent="0.25">
      <c r="A89" s="82"/>
      <c r="B89" s="82"/>
      <c r="C89" s="90" t="s">
        <v>475</v>
      </c>
      <c r="D89" s="91"/>
      <c r="E89" s="91"/>
      <c r="F89" s="91"/>
      <c r="G89" s="243"/>
      <c r="H89" s="243"/>
      <c r="I89" s="243"/>
      <c r="J89" s="88"/>
    </row>
    <row r="90" spans="1:10" x14ac:dyDescent="0.25">
      <c r="A90" s="82"/>
      <c r="B90" s="82"/>
      <c r="C90" s="90" t="s">
        <v>476</v>
      </c>
      <c r="D90" s="91"/>
      <c r="E90" s="91"/>
      <c r="F90" s="91"/>
      <c r="G90" s="243"/>
      <c r="H90" s="243">
        <v>24529</v>
      </c>
      <c r="I90" s="243">
        <v>24529</v>
      </c>
      <c r="J90" s="88"/>
    </row>
    <row r="91" spans="1:10" x14ac:dyDescent="0.25">
      <c r="A91" s="82"/>
      <c r="B91" s="82"/>
      <c r="C91" s="93" t="s">
        <v>477</v>
      </c>
      <c r="D91" s="94"/>
      <c r="E91" s="94"/>
      <c r="F91" s="94"/>
      <c r="G91" s="243"/>
      <c r="H91" s="243"/>
      <c r="I91" s="243"/>
      <c r="J91" s="88"/>
    </row>
    <row r="92" spans="1:10" x14ac:dyDescent="0.25">
      <c r="A92" s="82"/>
      <c r="B92" s="82"/>
      <c r="C92" s="93" t="s">
        <v>478</v>
      </c>
      <c r="D92" s="94"/>
      <c r="E92" s="94"/>
      <c r="F92" s="94"/>
      <c r="G92" s="243"/>
      <c r="H92" s="243"/>
      <c r="I92" s="243"/>
      <c r="J92" s="88"/>
    </row>
    <row r="93" spans="1:10" x14ac:dyDescent="0.25">
      <c r="A93" s="82"/>
      <c r="B93" s="82"/>
      <c r="C93" s="93" t="s">
        <v>479</v>
      </c>
      <c r="D93" s="94"/>
      <c r="E93" s="94"/>
      <c r="F93" s="94"/>
      <c r="G93" s="243"/>
      <c r="H93" s="243">
        <v>147175</v>
      </c>
      <c r="I93" s="243">
        <v>147175</v>
      </c>
      <c r="J93" s="88"/>
    </row>
    <row r="94" spans="1:10" x14ac:dyDescent="0.25">
      <c r="A94" s="82"/>
      <c r="B94" s="82"/>
      <c r="C94" s="93" t="s">
        <v>480</v>
      </c>
      <c r="D94" s="94"/>
      <c r="E94" s="94"/>
      <c r="F94" s="94"/>
      <c r="G94" s="243"/>
      <c r="H94" s="243"/>
      <c r="I94" s="243"/>
      <c r="J94" s="88"/>
    </row>
    <row r="95" spans="1:10" x14ac:dyDescent="0.25">
      <c r="A95" s="82"/>
      <c r="B95" s="82"/>
      <c r="C95" s="93" t="s">
        <v>481</v>
      </c>
      <c r="D95" s="94"/>
      <c r="E95" s="94"/>
      <c r="F95" s="94"/>
      <c r="G95" s="245"/>
      <c r="H95" s="243"/>
      <c r="I95" s="243"/>
      <c r="J95" s="88"/>
    </row>
    <row r="96" spans="1:10" x14ac:dyDescent="0.25">
      <c r="A96" s="82"/>
      <c r="B96" s="82"/>
      <c r="C96" s="93" t="s">
        <v>482</v>
      </c>
      <c r="D96" s="94"/>
      <c r="E96" s="94"/>
      <c r="F96" s="94"/>
      <c r="G96" s="245"/>
      <c r="H96" s="243">
        <v>80000</v>
      </c>
      <c r="I96" s="243">
        <v>80000</v>
      </c>
      <c r="J96" s="88"/>
    </row>
    <row r="97" spans="1:10" x14ac:dyDescent="0.25">
      <c r="A97" s="82"/>
      <c r="B97" s="82"/>
      <c r="C97" s="95" t="s">
        <v>2</v>
      </c>
      <c r="D97" s="15"/>
      <c r="E97" s="15"/>
      <c r="F97" s="15"/>
      <c r="G97" s="246"/>
      <c r="H97" s="246">
        <f>SUM(H88:H96)</f>
        <v>314615.40000000002</v>
      </c>
      <c r="I97" s="246">
        <f>SUM(I88:I96)</f>
        <v>314615.40000000002</v>
      </c>
      <c r="J97" s="88"/>
    </row>
    <row r="98" spans="1:10" ht="15.75" thickBot="1" x14ac:dyDescent="0.3">
      <c r="A98" s="82"/>
      <c r="B98" s="96"/>
      <c r="C98" s="97" t="s">
        <v>483</v>
      </c>
      <c r="D98" s="98"/>
      <c r="E98" s="98"/>
      <c r="F98" s="98"/>
      <c r="G98" s="247"/>
      <c r="H98" s="247"/>
      <c r="I98" s="115"/>
      <c r="J98" s="88"/>
    </row>
    <row r="99" spans="1:10" ht="15.75" thickBot="1" x14ac:dyDescent="0.3">
      <c r="A99" s="7"/>
      <c r="B99" s="16"/>
      <c r="C99" s="16"/>
      <c r="D99" s="16"/>
      <c r="E99" s="16"/>
      <c r="F99" s="16"/>
      <c r="G99" s="16"/>
      <c r="H99" s="16"/>
      <c r="I99" s="16"/>
      <c r="J99" s="8"/>
    </row>
    <row r="100" spans="1:10" x14ac:dyDescent="0.25">
      <c r="A100" s="42"/>
      <c r="B100" s="101"/>
      <c r="C100" s="38" t="s">
        <v>484</v>
      </c>
      <c r="D100" s="102"/>
      <c r="E100" s="102"/>
      <c r="F100" s="38"/>
      <c r="G100" s="38"/>
      <c r="H100" s="38"/>
      <c r="I100" s="103"/>
      <c r="J100" s="104"/>
    </row>
    <row r="101" spans="1:10" x14ac:dyDescent="0.25">
      <c r="A101" s="105"/>
      <c r="B101" s="105"/>
      <c r="C101" s="106"/>
      <c r="D101" s="155"/>
      <c r="E101" s="155"/>
      <c r="F101" s="155"/>
      <c r="G101" s="155"/>
      <c r="H101" s="155"/>
      <c r="I101" s="153" t="s">
        <v>457</v>
      </c>
      <c r="J101" s="107"/>
    </row>
    <row r="102" spans="1:10" x14ac:dyDescent="0.25">
      <c r="A102" s="105"/>
      <c r="B102" s="105"/>
      <c r="C102" s="108" t="s">
        <v>485</v>
      </c>
      <c r="D102" s="109"/>
      <c r="E102" s="109"/>
      <c r="F102" s="109"/>
      <c r="G102" s="109"/>
      <c r="H102" s="110"/>
      <c r="I102" s="92"/>
      <c r="J102" s="107"/>
    </row>
    <row r="103" spans="1:10" x14ac:dyDescent="0.25">
      <c r="A103" s="105"/>
      <c r="B103" s="105"/>
      <c r="C103" s="111" t="s">
        <v>486</v>
      </c>
      <c r="D103" s="109"/>
      <c r="E103" s="109"/>
      <c r="F103" s="109"/>
      <c r="G103" s="109"/>
      <c r="H103" s="109"/>
      <c r="I103" s="92">
        <v>20974.36</v>
      </c>
      <c r="J103" s="107"/>
    </row>
    <row r="104" spans="1:10" x14ac:dyDescent="0.25">
      <c r="A104" s="105"/>
      <c r="B104" s="105"/>
      <c r="C104" s="112" t="s">
        <v>2</v>
      </c>
      <c r="D104" s="109"/>
      <c r="E104" s="109"/>
      <c r="F104" s="109"/>
      <c r="G104" s="109"/>
      <c r="H104" s="109"/>
      <c r="I104" s="333">
        <v>20974.36</v>
      </c>
      <c r="J104" s="107"/>
    </row>
    <row r="105" spans="1:10" ht="15.75" thickBot="1" x14ac:dyDescent="0.3">
      <c r="A105" s="105"/>
      <c r="B105" s="113"/>
      <c r="C105" s="97" t="s">
        <v>487</v>
      </c>
      <c r="D105" s="97"/>
      <c r="E105" s="114"/>
      <c r="F105" s="114"/>
      <c r="G105" s="99"/>
      <c r="H105" s="99"/>
      <c r="I105" s="115"/>
      <c r="J105" s="107"/>
    </row>
    <row r="106" spans="1:10" ht="84" customHeight="1" thickBot="1" x14ac:dyDescent="0.3">
      <c r="A106" s="40"/>
      <c r="B106" s="41"/>
      <c r="C106" s="41"/>
      <c r="D106" s="41"/>
      <c r="E106" s="41"/>
      <c r="F106" s="41"/>
      <c r="G106" s="41"/>
      <c r="H106" s="41"/>
      <c r="I106" s="41"/>
      <c r="J106" s="39"/>
    </row>
    <row r="107" spans="1:10" x14ac:dyDescent="0.25">
      <c r="A107" s="40"/>
      <c r="B107" s="2"/>
      <c r="C107" s="18" t="s">
        <v>488</v>
      </c>
      <c r="D107" s="4"/>
      <c r="E107" s="4"/>
      <c r="F107" s="4"/>
      <c r="G107" s="637" t="s">
        <v>457</v>
      </c>
      <c r="H107" s="638"/>
      <c r="I107" s="639"/>
      <c r="J107" s="39"/>
    </row>
    <row r="108" spans="1:10" x14ac:dyDescent="0.25">
      <c r="A108" s="40"/>
      <c r="B108" s="40"/>
      <c r="C108" s="162" t="s">
        <v>489</v>
      </c>
      <c r="D108" s="116"/>
      <c r="E108" s="162"/>
      <c r="F108" s="117" t="s">
        <v>490</v>
      </c>
      <c r="G108" s="43" t="s">
        <v>464</v>
      </c>
      <c r="H108" s="43" t="s">
        <v>465</v>
      </c>
      <c r="I108" s="44" t="s">
        <v>466</v>
      </c>
      <c r="J108" s="39"/>
    </row>
    <row r="109" spans="1:10" x14ac:dyDescent="0.25">
      <c r="A109" s="118"/>
      <c r="B109" s="118"/>
      <c r="C109" s="119" t="s">
        <v>491</v>
      </c>
      <c r="D109" s="162"/>
      <c r="E109" s="119"/>
      <c r="F109" s="251">
        <v>2</v>
      </c>
      <c r="G109" s="243">
        <f>I19</f>
        <v>286000</v>
      </c>
      <c r="H109" s="248"/>
      <c r="I109" s="249"/>
      <c r="J109" s="120"/>
    </row>
    <row r="110" spans="1:10" x14ac:dyDescent="0.25">
      <c r="A110" s="105"/>
      <c r="B110" s="105"/>
      <c r="C110" s="119" t="s">
        <v>492</v>
      </c>
      <c r="D110" s="119"/>
      <c r="E110" s="119"/>
      <c r="F110" s="251">
        <v>1</v>
      </c>
      <c r="G110" s="243">
        <f>H48</f>
        <v>427128.24</v>
      </c>
      <c r="H110" s="250"/>
      <c r="I110" s="252"/>
      <c r="J110" s="107"/>
    </row>
    <row r="111" spans="1:10" x14ac:dyDescent="0.25">
      <c r="A111" s="105"/>
      <c r="B111" s="105"/>
      <c r="C111" s="119" t="s">
        <v>493</v>
      </c>
      <c r="D111" s="119"/>
      <c r="E111" s="119"/>
      <c r="F111" s="251">
        <v>0</v>
      </c>
      <c r="G111" s="243">
        <v>0</v>
      </c>
      <c r="H111" s="251"/>
      <c r="I111" s="244"/>
      <c r="J111" s="107"/>
    </row>
    <row r="112" spans="1:10" x14ac:dyDescent="0.25">
      <c r="A112" s="105"/>
      <c r="B112" s="105"/>
      <c r="C112" s="119" t="s">
        <v>494</v>
      </c>
      <c r="D112" s="119"/>
      <c r="E112" s="119"/>
      <c r="F112" s="251">
        <v>0</v>
      </c>
      <c r="G112" s="243">
        <v>0</v>
      </c>
      <c r="H112" s="251"/>
      <c r="I112" s="244"/>
      <c r="J112" s="107"/>
    </row>
    <row r="113" spans="1:10" x14ac:dyDescent="0.25">
      <c r="A113" s="105"/>
      <c r="B113" s="105"/>
      <c r="C113" s="121" t="s">
        <v>495</v>
      </c>
      <c r="D113" s="119"/>
      <c r="E113" s="119"/>
      <c r="F113" s="250"/>
      <c r="G113" s="243">
        <v>20974.36</v>
      </c>
      <c r="H113" s="250"/>
      <c r="I113" s="252"/>
      <c r="J113" s="107"/>
    </row>
    <row r="114" spans="1:10" x14ac:dyDescent="0.25">
      <c r="A114" s="105"/>
      <c r="B114" s="105"/>
      <c r="C114" s="121" t="s">
        <v>496</v>
      </c>
      <c r="D114" s="119"/>
      <c r="E114" s="119"/>
      <c r="F114" s="250"/>
      <c r="G114" s="250"/>
      <c r="H114" s="251"/>
      <c r="I114" s="244">
        <f>I97</f>
        <v>314615.40000000002</v>
      </c>
      <c r="J114" s="107"/>
    </row>
    <row r="115" spans="1:10" x14ac:dyDescent="0.25">
      <c r="A115" s="105"/>
      <c r="B115" s="105"/>
      <c r="C115" s="121" t="s">
        <v>497</v>
      </c>
      <c r="D115" s="119"/>
      <c r="E115" s="119"/>
      <c r="F115" s="251"/>
      <c r="G115" s="250"/>
      <c r="H115" s="250"/>
      <c r="I115" s="244"/>
      <c r="J115" s="107"/>
    </row>
    <row r="116" spans="1:10" x14ac:dyDescent="0.25">
      <c r="A116" s="105"/>
      <c r="B116" s="105"/>
      <c r="C116" s="122" t="s">
        <v>498</v>
      </c>
      <c r="D116" s="119"/>
      <c r="E116" s="122"/>
      <c r="F116" s="255">
        <f>SUM(F109:F115)</f>
        <v>3</v>
      </c>
      <c r="G116" s="246">
        <f>SUM(G109:G115)</f>
        <v>734102.6</v>
      </c>
      <c r="H116" s="246"/>
      <c r="I116" s="256">
        <f>SUM(I109:I115)</f>
        <v>314615.40000000002</v>
      </c>
      <c r="J116" s="107"/>
    </row>
    <row r="117" spans="1:10" ht="15.75" thickBot="1" x14ac:dyDescent="0.3">
      <c r="A117" s="105"/>
      <c r="B117" s="113"/>
      <c r="C117" s="123" t="s">
        <v>499</v>
      </c>
      <c r="D117" s="124"/>
      <c r="E117" s="123"/>
      <c r="F117" s="257">
        <v>3</v>
      </c>
      <c r="G117" s="640">
        <v>1048718</v>
      </c>
      <c r="H117" s="641"/>
      <c r="I117" s="642"/>
      <c r="J117" s="107"/>
    </row>
    <row r="118" spans="1:10" ht="15.75" thickBot="1" x14ac:dyDescent="0.3">
      <c r="A118" s="32"/>
      <c r="B118" s="33"/>
      <c r="C118" s="33"/>
      <c r="D118" s="33"/>
      <c r="E118" s="33"/>
      <c r="F118" s="33"/>
      <c r="G118" s="33"/>
      <c r="H118" s="33"/>
      <c r="I118" s="33"/>
      <c r="J118" s="34"/>
    </row>
  </sheetData>
  <mergeCells count="46">
    <mergeCell ref="H50:I50"/>
    <mergeCell ref="H51:I51"/>
    <mergeCell ref="H52:I52"/>
    <mergeCell ref="G107:I107"/>
    <mergeCell ref="G117:I117"/>
    <mergeCell ref="C70:I70"/>
    <mergeCell ref="C76:D76"/>
    <mergeCell ref="E76:E77"/>
    <mergeCell ref="F76:F77"/>
    <mergeCell ref="G76:I76"/>
    <mergeCell ref="C82:H82"/>
    <mergeCell ref="D52:E52"/>
    <mergeCell ref="D53:E53"/>
    <mergeCell ref="H53:I53"/>
    <mergeCell ref="C64:D64"/>
    <mergeCell ref="E64:E65"/>
    <mergeCell ref="F64:F65"/>
    <mergeCell ref="G64:I64"/>
    <mergeCell ref="D51:E51"/>
    <mergeCell ref="C43:E43"/>
    <mergeCell ref="F43:F44"/>
    <mergeCell ref="G43:G44"/>
    <mergeCell ref="H43:I44"/>
    <mergeCell ref="D44:E44"/>
    <mergeCell ref="H45:I45"/>
    <mergeCell ref="D46:E46"/>
    <mergeCell ref="D47:E47"/>
    <mergeCell ref="D48:E48"/>
    <mergeCell ref="D49:E49"/>
    <mergeCell ref="D50:E50"/>
    <mergeCell ref="H46:I46"/>
    <mergeCell ref="H48:I48"/>
    <mergeCell ref="H47:I47"/>
    <mergeCell ref="H49:I49"/>
    <mergeCell ref="C17:D17"/>
    <mergeCell ref="B3:I5"/>
    <mergeCell ref="C15:D15"/>
    <mergeCell ref="E15:E16"/>
    <mergeCell ref="F15:F16"/>
    <mergeCell ref="G15:G16"/>
    <mergeCell ref="H15:H16"/>
    <mergeCell ref="I15:I16"/>
    <mergeCell ref="G8:H8"/>
    <mergeCell ref="G9:H9"/>
    <mergeCell ref="G10:H10"/>
    <mergeCell ref="G11:H11"/>
  </mergeCells>
  <pageMargins left="0.11811023622047245" right="0.11811023622047245" top="0.39370078740157483" bottom="0.35433070866141736" header="0.31496062992125984" footer="0.31496062992125984"/>
  <pageSetup paperSize="9" scale="6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rgb="FFFFFF00"/>
    <pageSetUpPr fitToPage="1"/>
  </sheetPr>
  <dimension ref="A1:J116"/>
  <sheetViews>
    <sheetView topLeftCell="A46" workbookViewId="0">
      <selection activeCell="G88" sqref="G88"/>
    </sheetView>
  </sheetViews>
  <sheetFormatPr defaultRowHeight="15" x14ac:dyDescent="0.25"/>
  <cols>
    <col min="1" max="1" width="6.140625" customWidth="1"/>
    <col min="2" max="2" width="20" customWidth="1"/>
    <col min="3" max="3" width="25" customWidth="1"/>
    <col min="4" max="4" width="16.5703125" customWidth="1"/>
    <col min="5" max="5" width="29.5703125" customWidth="1"/>
    <col min="6" max="6" width="29.42578125" customWidth="1"/>
    <col min="7" max="7" width="14.28515625" customWidth="1"/>
    <col min="8" max="8" width="23.28515625" customWidth="1"/>
    <col min="9" max="9" width="3.7109375" customWidth="1"/>
  </cols>
  <sheetData>
    <row r="1" spans="1:9" ht="15.75" x14ac:dyDescent="0.25">
      <c r="A1" s="3" t="s">
        <v>446</v>
      </c>
      <c r="B1" s="4"/>
      <c r="C1" s="4"/>
      <c r="D1" s="4"/>
      <c r="E1" s="4"/>
      <c r="F1" s="4"/>
      <c r="G1" s="4"/>
      <c r="H1" s="4"/>
      <c r="I1" s="5"/>
    </row>
    <row r="2" spans="1:9" x14ac:dyDescent="0.25">
      <c r="A2" s="620" t="s">
        <v>698</v>
      </c>
      <c r="B2" s="620"/>
      <c r="C2" s="620"/>
      <c r="D2" s="620"/>
      <c r="E2" s="620"/>
      <c r="F2" s="620"/>
      <c r="G2" s="620"/>
      <c r="H2" s="620"/>
      <c r="I2" s="8"/>
    </row>
    <row r="3" spans="1:9" x14ac:dyDescent="0.25">
      <c r="A3" s="620"/>
      <c r="B3" s="620"/>
      <c r="C3" s="620"/>
      <c r="D3" s="620"/>
      <c r="E3" s="620"/>
      <c r="F3" s="620"/>
      <c r="G3" s="620"/>
      <c r="H3" s="620"/>
      <c r="I3" s="8"/>
    </row>
    <row r="4" spans="1:9" x14ac:dyDescent="0.25">
      <c r="A4" s="620"/>
      <c r="B4" s="620"/>
      <c r="C4" s="620"/>
      <c r="D4" s="620"/>
      <c r="E4" s="620"/>
      <c r="F4" s="620"/>
      <c r="G4" s="620"/>
      <c r="H4" s="620"/>
      <c r="I4" s="8"/>
    </row>
    <row r="5" spans="1:9" x14ac:dyDescent="0.25">
      <c r="A5" s="151"/>
      <c r="B5" s="151"/>
      <c r="C5" s="151"/>
      <c r="D5" s="151"/>
      <c r="E5" s="151"/>
      <c r="F5" s="151"/>
      <c r="G5" s="151"/>
      <c r="H5" s="151"/>
      <c r="I5" s="8"/>
    </row>
    <row r="6" spans="1:9" x14ac:dyDescent="0.25">
      <c r="A6" s="10" t="s">
        <v>0</v>
      </c>
      <c r="B6" s="11"/>
      <c r="C6" s="240" t="s">
        <v>174</v>
      </c>
      <c r="D6" s="10"/>
      <c r="E6" s="13" t="s">
        <v>447</v>
      </c>
      <c r="F6" s="10"/>
      <c r="G6" s="10"/>
      <c r="H6" s="13"/>
      <c r="I6" s="14"/>
    </row>
    <row r="7" spans="1:9" x14ac:dyDescent="0.25">
      <c r="A7" s="10" t="s">
        <v>1</v>
      </c>
      <c r="B7" s="11"/>
      <c r="C7" s="253" t="s">
        <v>177</v>
      </c>
      <c r="D7" s="10"/>
      <c r="E7" s="13" t="s">
        <v>448</v>
      </c>
      <c r="F7" s="688" t="s">
        <v>560</v>
      </c>
      <c r="G7" s="689"/>
      <c r="H7" s="10"/>
      <c r="I7" s="14"/>
    </row>
    <row r="8" spans="1:9" x14ac:dyDescent="0.25">
      <c r="A8" s="10" t="s">
        <v>530</v>
      </c>
      <c r="B8" s="10"/>
      <c r="C8" s="254">
        <v>1401382</v>
      </c>
      <c r="D8" s="10" t="s">
        <v>449</v>
      </c>
      <c r="E8" s="13" t="s">
        <v>450</v>
      </c>
      <c r="F8" s="688" t="s">
        <v>557</v>
      </c>
      <c r="G8" s="689"/>
      <c r="H8" s="10"/>
      <c r="I8" s="14"/>
    </row>
    <row r="9" spans="1:9" x14ac:dyDescent="0.25">
      <c r="A9" s="10"/>
      <c r="B9" s="10"/>
      <c r="C9" s="10"/>
      <c r="D9" s="10"/>
      <c r="E9" s="13" t="s">
        <v>451</v>
      </c>
      <c r="F9" s="688">
        <v>1626</v>
      </c>
      <c r="G9" s="689"/>
      <c r="H9" s="10"/>
      <c r="I9" s="14"/>
    </row>
    <row r="10" spans="1:9" ht="15.75" thickBot="1" x14ac:dyDescent="0.3">
      <c r="A10" s="10"/>
      <c r="B10" s="10"/>
      <c r="C10" s="10"/>
      <c r="D10" s="10"/>
      <c r="E10" s="13" t="s">
        <v>452</v>
      </c>
      <c r="F10" s="690">
        <v>5890063507</v>
      </c>
      <c r="G10" s="691"/>
      <c r="H10" s="10"/>
      <c r="I10" s="14"/>
    </row>
    <row r="11" spans="1:9" ht="15.75" thickBot="1" x14ac:dyDescent="0.3">
      <c r="A11" s="16"/>
      <c r="B11" s="16"/>
      <c r="C11" s="16"/>
      <c r="D11" s="16"/>
      <c r="E11" s="16"/>
      <c r="F11" s="16"/>
      <c r="G11" s="16"/>
      <c r="H11" s="16"/>
      <c r="I11" s="8"/>
    </row>
    <row r="12" spans="1:9" x14ac:dyDescent="0.25">
      <c r="A12" s="17"/>
      <c r="B12" s="18" t="s">
        <v>453</v>
      </c>
      <c r="C12" s="19"/>
      <c r="D12" s="19"/>
      <c r="E12" s="19"/>
      <c r="F12" s="19"/>
      <c r="G12" s="19"/>
      <c r="H12" s="20"/>
      <c r="I12" s="8"/>
    </row>
    <row r="13" spans="1:9" ht="15.75" thickBot="1" x14ac:dyDescent="0.3">
      <c r="A13" s="7"/>
      <c r="B13" s="10"/>
      <c r="C13" s="16"/>
      <c r="D13" s="16"/>
      <c r="E13" s="16"/>
      <c r="F13" s="16"/>
      <c r="G13" s="16"/>
      <c r="H13" s="8"/>
      <c r="I13" s="8"/>
    </row>
    <row r="14" spans="1:9" x14ac:dyDescent="0.25">
      <c r="A14" s="7"/>
      <c r="B14" s="621" t="s">
        <v>454</v>
      </c>
      <c r="C14" s="622"/>
      <c r="D14" s="623" t="s">
        <v>531</v>
      </c>
      <c r="E14" s="623" t="s">
        <v>506</v>
      </c>
      <c r="F14" s="625" t="s">
        <v>507</v>
      </c>
      <c r="G14" s="625" t="s">
        <v>532</v>
      </c>
      <c r="H14" s="627" t="s">
        <v>457</v>
      </c>
      <c r="I14" s="8"/>
    </row>
    <row r="15" spans="1:9" ht="38.25" x14ac:dyDescent="0.25">
      <c r="A15" s="7"/>
      <c r="B15" s="157" t="s">
        <v>534</v>
      </c>
      <c r="C15" s="143" t="s">
        <v>535</v>
      </c>
      <c r="D15" s="624"/>
      <c r="E15" s="624"/>
      <c r="F15" s="626"/>
      <c r="G15" s="626"/>
      <c r="H15" s="628"/>
      <c r="I15" s="8"/>
    </row>
    <row r="16" spans="1:9" x14ac:dyDescent="0.25">
      <c r="A16" s="7"/>
      <c r="B16" s="303" t="s">
        <v>710</v>
      </c>
      <c r="C16" s="303" t="s">
        <v>710</v>
      </c>
      <c r="D16" s="479">
        <v>519</v>
      </c>
      <c r="E16" s="288" t="s">
        <v>712</v>
      </c>
      <c r="F16" s="479" t="s">
        <v>613</v>
      </c>
      <c r="G16" s="479" t="s">
        <v>706</v>
      </c>
      <c r="H16" s="482">
        <v>40000</v>
      </c>
      <c r="I16" s="8"/>
    </row>
    <row r="17" spans="1:9" ht="17.25" customHeight="1" x14ac:dyDescent="0.25">
      <c r="A17" s="7"/>
      <c r="B17" s="303" t="s">
        <v>711</v>
      </c>
      <c r="C17" s="303" t="s">
        <v>711</v>
      </c>
      <c r="D17" s="479">
        <v>456</v>
      </c>
      <c r="E17" s="288" t="s">
        <v>713</v>
      </c>
      <c r="F17" s="479" t="s">
        <v>613</v>
      </c>
      <c r="G17" s="479" t="s">
        <v>706</v>
      </c>
      <c r="H17" s="482">
        <v>20000</v>
      </c>
      <c r="I17" s="8"/>
    </row>
    <row r="18" spans="1:9" x14ac:dyDescent="0.25">
      <c r="A18" s="7"/>
      <c r="B18" s="303" t="s">
        <v>715</v>
      </c>
      <c r="C18" s="303" t="s">
        <v>715</v>
      </c>
      <c r="D18" s="479">
        <v>363</v>
      </c>
      <c r="E18" s="288" t="s">
        <v>714</v>
      </c>
      <c r="F18" s="479" t="s">
        <v>613</v>
      </c>
      <c r="G18" s="479" t="s">
        <v>706</v>
      </c>
      <c r="H18" s="482">
        <v>90000</v>
      </c>
      <c r="I18" s="8"/>
    </row>
    <row r="19" spans="1:9" x14ac:dyDescent="0.25">
      <c r="A19" s="7"/>
      <c r="B19" s="303" t="s">
        <v>716</v>
      </c>
      <c r="C19" s="303" t="s">
        <v>716</v>
      </c>
      <c r="D19" s="479">
        <v>285</v>
      </c>
      <c r="E19" s="288" t="s">
        <v>714</v>
      </c>
      <c r="F19" s="479" t="s">
        <v>613</v>
      </c>
      <c r="G19" s="479" t="s">
        <v>706</v>
      </c>
      <c r="H19" s="482">
        <v>90000</v>
      </c>
      <c r="I19" s="8"/>
    </row>
    <row r="20" spans="1:9" x14ac:dyDescent="0.25">
      <c r="A20" s="7"/>
      <c r="B20" s="303" t="s">
        <v>774</v>
      </c>
      <c r="C20" s="303" t="s">
        <v>774</v>
      </c>
      <c r="D20" s="479">
        <v>56</v>
      </c>
      <c r="E20" s="288" t="s">
        <v>775</v>
      </c>
      <c r="F20" s="479" t="s">
        <v>613</v>
      </c>
      <c r="G20" s="479" t="s">
        <v>706</v>
      </c>
      <c r="H20" s="482">
        <v>60000</v>
      </c>
      <c r="I20" s="8"/>
    </row>
    <row r="21" spans="1:9" x14ac:dyDescent="0.25">
      <c r="A21" s="7"/>
      <c r="B21" s="481" t="s">
        <v>710</v>
      </c>
      <c r="C21" s="481" t="s">
        <v>776</v>
      </c>
      <c r="D21" s="479">
        <v>519</v>
      </c>
      <c r="E21" s="479" t="s">
        <v>777</v>
      </c>
      <c r="F21" s="479" t="s">
        <v>613</v>
      </c>
      <c r="G21" s="479" t="s">
        <v>706</v>
      </c>
      <c r="H21" s="482">
        <v>258000</v>
      </c>
      <c r="I21" s="8"/>
    </row>
    <row r="22" spans="1:9" x14ac:dyDescent="0.25">
      <c r="A22" s="7"/>
      <c r="B22" s="481"/>
      <c r="C22" s="481"/>
      <c r="D22" s="479"/>
      <c r="E22" s="479"/>
      <c r="F22" s="167"/>
      <c r="G22" s="167"/>
      <c r="H22" s="483"/>
      <c r="I22" s="8"/>
    </row>
    <row r="23" spans="1:9" x14ac:dyDescent="0.25">
      <c r="A23" s="7"/>
      <c r="B23" s="481"/>
      <c r="C23" s="481"/>
      <c r="D23" s="479"/>
      <c r="E23" s="479"/>
      <c r="F23" s="167" t="s">
        <v>2</v>
      </c>
      <c r="G23" s="167"/>
      <c r="H23" s="483">
        <f>SUM(H16:H22)</f>
        <v>558000</v>
      </c>
      <c r="I23" s="8"/>
    </row>
    <row r="24" spans="1:9" x14ac:dyDescent="0.25">
      <c r="A24" s="7"/>
      <c r="B24" s="481"/>
      <c r="C24" s="481"/>
      <c r="D24" s="479"/>
      <c r="E24" s="479"/>
      <c r="F24" s="479"/>
      <c r="G24" s="479"/>
      <c r="H24" s="479"/>
      <c r="I24" s="8"/>
    </row>
    <row r="25" spans="1:9" x14ac:dyDescent="0.25">
      <c r="A25" s="7"/>
      <c r="B25" s="481"/>
      <c r="C25" s="481"/>
      <c r="D25" s="481"/>
      <c r="E25" s="481"/>
      <c r="F25" s="23"/>
      <c r="G25" s="23"/>
      <c r="H25" s="303"/>
      <c r="I25" s="8"/>
    </row>
    <row r="26" spans="1:9" x14ac:dyDescent="0.25">
      <c r="A26" s="7"/>
      <c r="B26" s="1" t="s">
        <v>533</v>
      </c>
      <c r="C26" s="16"/>
      <c r="D26" s="16"/>
      <c r="E26" s="16"/>
      <c r="F26" s="16"/>
      <c r="G26" s="16"/>
      <c r="H26" s="8"/>
      <c r="I26" s="8"/>
    </row>
    <row r="27" spans="1:9" x14ac:dyDescent="0.25">
      <c r="A27" s="7"/>
      <c r="B27" s="1" t="s">
        <v>548</v>
      </c>
      <c r="C27" s="29"/>
      <c r="D27" s="29"/>
      <c r="E27" s="29"/>
      <c r="F27" s="29"/>
      <c r="G27" s="29"/>
      <c r="H27" s="30"/>
      <c r="I27" s="8"/>
    </row>
    <row r="28" spans="1:9" x14ac:dyDescent="0.25">
      <c r="A28" s="7"/>
      <c r="B28" s="144" t="s">
        <v>536</v>
      </c>
      <c r="C28" s="29"/>
      <c r="D28" s="29"/>
      <c r="E28" s="29"/>
      <c r="F28" s="29"/>
      <c r="G28" s="29"/>
      <c r="H28" s="30"/>
      <c r="I28" s="8"/>
    </row>
    <row r="29" spans="1:9" x14ac:dyDescent="0.25">
      <c r="A29" s="7"/>
      <c r="B29" s="16" t="s">
        <v>537</v>
      </c>
      <c r="C29" s="29"/>
      <c r="D29" s="29"/>
      <c r="E29" s="29"/>
      <c r="F29" s="29"/>
      <c r="G29" s="29"/>
      <c r="H29" s="30"/>
      <c r="I29" s="8"/>
    </row>
    <row r="30" spans="1:9" x14ac:dyDescent="0.25">
      <c r="A30" s="7"/>
      <c r="B30" s="31" t="s">
        <v>528</v>
      </c>
      <c r="C30" s="29"/>
      <c r="D30" s="29"/>
      <c r="E30" s="29"/>
      <c r="F30" s="29"/>
      <c r="G30" s="29"/>
      <c r="H30" s="30"/>
      <c r="I30" s="8"/>
    </row>
    <row r="31" spans="1:9" x14ac:dyDescent="0.25">
      <c r="A31" s="7"/>
      <c r="B31" s="31" t="s">
        <v>545</v>
      </c>
      <c r="C31" s="29"/>
      <c r="D31" s="29"/>
      <c r="E31" s="29"/>
      <c r="F31" s="29"/>
      <c r="G31" s="29"/>
      <c r="H31" s="30"/>
      <c r="I31" s="8"/>
    </row>
    <row r="32" spans="1:9" x14ac:dyDescent="0.25">
      <c r="A32" s="7"/>
      <c r="B32" s="16" t="s">
        <v>538</v>
      </c>
      <c r="C32" s="29"/>
      <c r="D32" s="29"/>
      <c r="E32" s="29"/>
      <c r="F32" s="29"/>
      <c r="G32" s="29"/>
      <c r="H32" s="30"/>
      <c r="I32" s="8"/>
    </row>
    <row r="33" spans="1:10" x14ac:dyDescent="0.25">
      <c r="A33" s="7"/>
      <c r="B33" s="16" t="s">
        <v>539</v>
      </c>
      <c r="C33" s="29"/>
      <c r="D33" s="29"/>
      <c r="E33" s="29"/>
      <c r="F33" s="29"/>
      <c r="G33" s="29"/>
      <c r="H33" s="30"/>
      <c r="I33" s="8"/>
    </row>
    <row r="34" spans="1:10" x14ac:dyDescent="0.25">
      <c r="A34" s="7"/>
      <c r="B34" s="16" t="s">
        <v>540</v>
      </c>
      <c r="C34" s="29"/>
      <c r="D34" s="29"/>
      <c r="E34" s="29"/>
      <c r="F34" s="29"/>
      <c r="G34" s="29"/>
      <c r="H34" s="30"/>
      <c r="I34" s="8"/>
    </row>
    <row r="35" spans="1:10" x14ac:dyDescent="0.25">
      <c r="A35" s="7"/>
      <c r="B35" s="16" t="s">
        <v>541</v>
      </c>
      <c r="C35" s="29"/>
      <c r="D35" s="29"/>
      <c r="E35" s="29"/>
      <c r="F35" s="29"/>
      <c r="G35" s="29"/>
      <c r="H35" s="30"/>
      <c r="I35" s="8"/>
    </row>
    <row r="36" spans="1:10" x14ac:dyDescent="0.25">
      <c r="A36" s="7"/>
      <c r="B36" s="190" t="s">
        <v>601</v>
      </c>
      <c r="C36" s="191"/>
      <c r="D36" s="191"/>
      <c r="E36" s="191"/>
      <c r="F36" s="191"/>
      <c r="G36" s="191"/>
      <c r="H36" s="192"/>
      <c r="I36" s="193"/>
      <c r="J36" s="194"/>
    </row>
    <row r="37" spans="1:10" x14ac:dyDescent="0.25">
      <c r="A37" s="7"/>
      <c r="B37" s="16" t="s">
        <v>543</v>
      </c>
      <c r="C37" s="29"/>
      <c r="D37" s="29"/>
      <c r="E37" s="29"/>
      <c r="F37" s="29"/>
      <c r="G37" s="29"/>
      <c r="H37" s="30"/>
      <c r="I37" s="8"/>
    </row>
    <row r="38" spans="1:10" x14ac:dyDescent="0.25">
      <c r="A38" s="7"/>
      <c r="B38" s="16" t="s">
        <v>544</v>
      </c>
      <c r="C38" s="29"/>
      <c r="D38" s="29"/>
      <c r="E38" s="29"/>
      <c r="F38" s="29"/>
      <c r="G38" s="29"/>
      <c r="H38" s="30"/>
      <c r="I38" s="8"/>
    </row>
    <row r="39" spans="1:10" x14ac:dyDescent="0.25">
      <c r="A39" s="7"/>
      <c r="B39" s="16" t="s">
        <v>546</v>
      </c>
      <c r="C39" s="29"/>
      <c r="D39" s="29"/>
      <c r="E39" s="29"/>
      <c r="F39" s="29"/>
      <c r="G39" s="29"/>
      <c r="H39" s="30"/>
      <c r="I39" s="8"/>
    </row>
    <row r="40" spans="1:10" ht="15.75" thickBot="1" x14ac:dyDescent="0.3">
      <c r="A40" s="32"/>
      <c r="B40" s="33"/>
      <c r="C40" s="33"/>
      <c r="D40" s="33"/>
      <c r="E40" s="33"/>
      <c r="F40" s="33"/>
      <c r="G40" s="33"/>
      <c r="H40" s="34"/>
      <c r="I40" s="8"/>
    </row>
    <row r="41" spans="1:10" ht="15.75" thickBot="1" x14ac:dyDescent="0.3">
      <c r="A41" s="16"/>
      <c r="B41" s="16"/>
      <c r="C41" s="16"/>
      <c r="D41" s="16"/>
      <c r="E41" s="16"/>
      <c r="F41" s="16"/>
      <c r="G41" s="16"/>
      <c r="H41" s="16"/>
      <c r="I41" s="8"/>
    </row>
    <row r="42" spans="1:10" x14ac:dyDescent="0.25">
      <c r="A42" s="17"/>
      <c r="B42" s="18" t="s">
        <v>461</v>
      </c>
      <c r="C42" s="19"/>
      <c r="D42" s="19"/>
      <c r="E42" s="19" t="s">
        <v>177</v>
      </c>
      <c r="F42" s="19"/>
      <c r="G42" s="19"/>
      <c r="H42" s="20"/>
      <c r="I42" s="8"/>
    </row>
    <row r="43" spans="1:10" ht="15.75" thickBot="1" x14ac:dyDescent="0.3">
      <c r="A43" s="7"/>
      <c r="B43" s="10"/>
      <c r="C43" s="16"/>
      <c r="D43" s="16"/>
      <c r="E43" s="16"/>
      <c r="F43" s="16"/>
      <c r="G43" s="16"/>
      <c r="H43" s="8"/>
      <c r="I43" s="8"/>
    </row>
    <row r="44" spans="1:10" x14ac:dyDescent="0.25">
      <c r="A44" s="7"/>
      <c r="B44" s="630" t="s">
        <v>454</v>
      </c>
      <c r="C44" s="631"/>
      <c r="D44" s="632"/>
      <c r="E44" s="633" t="s">
        <v>455</v>
      </c>
      <c r="F44" s="633" t="s">
        <v>456</v>
      </c>
      <c r="G44" s="650" t="s">
        <v>457</v>
      </c>
      <c r="H44" s="651"/>
      <c r="I44" s="8"/>
    </row>
    <row r="45" spans="1:10" ht="15.75" thickBot="1" x14ac:dyDescent="0.3">
      <c r="A45" s="7"/>
      <c r="B45" s="158" t="s">
        <v>458</v>
      </c>
      <c r="C45" s="685" t="s">
        <v>459</v>
      </c>
      <c r="D45" s="686"/>
      <c r="E45" s="656"/>
      <c r="F45" s="656"/>
      <c r="G45" s="652"/>
      <c r="H45" s="684"/>
      <c r="I45" s="8"/>
    </row>
    <row r="46" spans="1:10" x14ac:dyDescent="0.25">
      <c r="A46" s="7"/>
      <c r="B46" s="21" t="s">
        <v>802</v>
      </c>
      <c r="C46" s="533" t="s">
        <v>832</v>
      </c>
      <c r="D46" s="533"/>
      <c r="E46" s="176" t="s">
        <v>833</v>
      </c>
      <c r="F46" s="534" t="s">
        <v>834</v>
      </c>
      <c r="G46" s="535"/>
      <c r="H46" s="536">
        <v>250000</v>
      </c>
      <c r="I46" s="8"/>
    </row>
    <row r="47" spans="1:10" ht="15.75" thickBot="1" x14ac:dyDescent="0.3">
      <c r="A47" s="7"/>
      <c r="B47" s="24" t="s">
        <v>802</v>
      </c>
      <c r="C47" s="172" t="s">
        <v>835</v>
      </c>
      <c r="D47" s="172"/>
      <c r="E47" s="537" t="s">
        <v>836</v>
      </c>
      <c r="F47" s="534" t="s">
        <v>837</v>
      </c>
      <c r="G47" s="538"/>
      <c r="H47" s="539">
        <v>25000</v>
      </c>
      <c r="I47" s="8"/>
    </row>
    <row r="48" spans="1:10" ht="15.75" thickBot="1" x14ac:dyDescent="0.3">
      <c r="A48" s="7"/>
      <c r="B48" s="174"/>
      <c r="C48" s="693"/>
      <c r="D48" s="692"/>
      <c r="E48" s="177"/>
      <c r="F48" s="540" t="s">
        <v>2</v>
      </c>
      <c r="G48" s="541"/>
      <c r="H48" s="580">
        <f>SUM(H46:H47)</f>
        <v>275000</v>
      </c>
      <c r="I48" s="8"/>
    </row>
    <row r="49" spans="1:10" x14ac:dyDescent="0.25">
      <c r="A49" s="7"/>
      <c r="B49" s="16" t="s">
        <v>462</v>
      </c>
      <c r="C49" s="29"/>
      <c r="D49" s="29"/>
      <c r="E49" s="29"/>
      <c r="F49" s="29"/>
      <c r="G49" s="29"/>
      <c r="H49" s="30"/>
      <c r="I49" s="8"/>
    </row>
    <row r="50" spans="1:10" x14ac:dyDescent="0.25">
      <c r="A50" s="7"/>
      <c r="B50" s="195" t="s">
        <v>570</v>
      </c>
      <c r="C50" s="191"/>
      <c r="D50" s="191"/>
      <c r="E50" s="191"/>
      <c r="F50" s="191"/>
      <c r="G50" s="191"/>
      <c r="H50" s="192"/>
      <c r="I50" s="193"/>
      <c r="J50" s="194"/>
    </row>
    <row r="51" spans="1:10" x14ac:dyDescent="0.25">
      <c r="A51" s="7"/>
      <c r="B51" s="190" t="s">
        <v>571</v>
      </c>
      <c r="C51" s="195"/>
      <c r="D51" s="196"/>
      <c r="E51" s="197"/>
      <c r="F51" s="197"/>
      <c r="G51" s="197"/>
      <c r="H51" s="198"/>
      <c r="I51" s="193"/>
      <c r="J51" s="194"/>
    </row>
    <row r="52" spans="1:10" x14ac:dyDescent="0.25">
      <c r="A52" s="7"/>
      <c r="B52" s="195" t="s">
        <v>572</v>
      </c>
      <c r="C52" s="195"/>
      <c r="D52" s="196"/>
      <c r="E52" s="197"/>
      <c r="F52" s="197"/>
      <c r="G52" s="197"/>
      <c r="H52" s="198"/>
      <c r="I52" s="193"/>
      <c r="J52" s="194"/>
    </row>
    <row r="53" spans="1:10" x14ac:dyDescent="0.25">
      <c r="A53" s="7"/>
      <c r="B53" s="31" t="s">
        <v>547</v>
      </c>
      <c r="C53" s="29"/>
      <c r="D53" s="29"/>
      <c r="E53" s="29"/>
      <c r="F53" s="29"/>
      <c r="G53" s="29"/>
      <c r="H53" s="30"/>
      <c r="I53" s="8"/>
    </row>
    <row r="54" spans="1:10" x14ac:dyDescent="0.25">
      <c r="A54" s="7"/>
      <c r="B54" s="31" t="s">
        <v>552</v>
      </c>
      <c r="C54" s="29"/>
      <c r="D54" s="29"/>
      <c r="E54" s="29"/>
      <c r="F54" s="29"/>
      <c r="G54" s="29"/>
      <c r="H54" s="30"/>
      <c r="I54" s="8"/>
    </row>
    <row r="55" spans="1:10" ht="15.75" thickBot="1" x14ac:dyDescent="0.3">
      <c r="A55" s="32"/>
      <c r="B55" s="33" t="s">
        <v>553</v>
      </c>
      <c r="C55" s="36"/>
      <c r="D55" s="36"/>
      <c r="E55" s="36"/>
      <c r="F55" s="36"/>
      <c r="G55" s="36"/>
      <c r="H55" s="37"/>
      <c r="I55" s="8"/>
    </row>
    <row r="56" spans="1:10" ht="15.75" thickBot="1" x14ac:dyDescent="0.3">
      <c r="A56" s="16"/>
      <c r="B56" s="16"/>
      <c r="C56" s="16"/>
      <c r="D56" s="16"/>
      <c r="E56" s="16"/>
      <c r="F56" s="16"/>
      <c r="G56" s="16"/>
      <c r="H56" s="16"/>
      <c r="I56" s="8"/>
    </row>
    <row r="57" spans="1:10" x14ac:dyDescent="0.25">
      <c r="A57" s="2"/>
      <c r="B57" s="38" t="s">
        <v>463</v>
      </c>
      <c r="C57" s="4"/>
      <c r="D57" s="4"/>
      <c r="E57" s="4"/>
      <c r="F57" s="4"/>
      <c r="G57" s="4"/>
      <c r="H57" s="5"/>
      <c r="I57" s="39"/>
    </row>
    <row r="58" spans="1:10" ht="15.75" thickBot="1" x14ac:dyDescent="0.3">
      <c r="A58" s="40"/>
      <c r="B58" s="41"/>
      <c r="C58" s="41"/>
      <c r="D58" s="41"/>
      <c r="E58" s="41"/>
      <c r="F58" s="41"/>
      <c r="G58" s="41"/>
      <c r="H58" s="39"/>
      <c r="I58" s="39"/>
    </row>
    <row r="59" spans="1:10" x14ac:dyDescent="0.25">
      <c r="A59" s="42"/>
      <c r="B59" s="646" t="s">
        <v>454</v>
      </c>
      <c r="C59" s="647"/>
      <c r="D59" s="633" t="s">
        <v>455</v>
      </c>
      <c r="E59" s="633" t="s">
        <v>456</v>
      </c>
      <c r="F59" s="633" t="s">
        <v>457</v>
      </c>
      <c r="G59" s="633"/>
      <c r="H59" s="648"/>
      <c r="I59" s="14"/>
    </row>
    <row r="60" spans="1:10" ht="15.75" thickBot="1" x14ac:dyDescent="0.3">
      <c r="A60" s="42"/>
      <c r="B60" s="158" t="s">
        <v>458</v>
      </c>
      <c r="C60" s="159" t="s">
        <v>459</v>
      </c>
      <c r="D60" s="656"/>
      <c r="E60" s="656"/>
      <c r="F60" s="43" t="s">
        <v>464</v>
      </c>
      <c r="G60" s="43" t="s">
        <v>465</v>
      </c>
      <c r="H60" s="44" t="s">
        <v>466</v>
      </c>
      <c r="I60" s="14"/>
    </row>
    <row r="61" spans="1:10" x14ac:dyDescent="0.25">
      <c r="A61" s="40"/>
      <c r="B61" s="21"/>
      <c r="C61" s="533"/>
      <c r="D61" s="533"/>
      <c r="E61" s="176"/>
      <c r="F61" s="534"/>
      <c r="G61" s="535"/>
      <c r="H61" s="536"/>
      <c r="I61" s="8"/>
    </row>
    <row r="62" spans="1:10" ht="15.75" thickBot="1" x14ac:dyDescent="0.3">
      <c r="A62" s="40"/>
      <c r="B62" s="24"/>
      <c r="C62" s="172"/>
      <c r="D62" s="172"/>
      <c r="E62" s="537"/>
      <c r="F62" s="534"/>
      <c r="G62" s="538"/>
      <c r="H62" s="539"/>
      <c r="I62" s="8"/>
    </row>
    <row r="63" spans="1:10" ht="15.75" thickBot="1" x14ac:dyDescent="0.3">
      <c r="A63" s="40"/>
      <c r="B63" s="174"/>
      <c r="C63" s="693"/>
      <c r="D63" s="692"/>
      <c r="E63" s="177"/>
      <c r="F63" s="540"/>
      <c r="G63" s="541"/>
      <c r="H63" s="498"/>
      <c r="I63" s="8"/>
    </row>
    <row r="64" spans="1:10" x14ac:dyDescent="0.25">
      <c r="A64" s="40"/>
      <c r="B64" s="146" t="s">
        <v>460</v>
      </c>
      <c r="C64" s="147"/>
      <c r="D64" s="148"/>
      <c r="E64" s="149"/>
      <c r="F64" s="149"/>
      <c r="G64" s="150"/>
      <c r="H64" s="5"/>
      <c r="I64" s="8"/>
    </row>
    <row r="65" spans="1:9" x14ac:dyDescent="0.25">
      <c r="A65" s="40"/>
      <c r="B65" s="668" t="s">
        <v>549</v>
      </c>
      <c r="C65" s="669"/>
      <c r="D65" s="669"/>
      <c r="E65" s="669"/>
      <c r="F65" s="669"/>
      <c r="G65" s="669"/>
      <c r="H65" s="670"/>
      <c r="I65" s="39"/>
    </row>
    <row r="66" spans="1:9" x14ac:dyDescent="0.25">
      <c r="A66" s="40"/>
      <c r="B66" s="154" t="s">
        <v>550</v>
      </c>
      <c r="C66" s="155"/>
      <c r="D66" s="155"/>
      <c r="E66" s="155"/>
      <c r="F66" s="155"/>
      <c r="G66" s="155"/>
      <c r="H66" s="156"/>
      <c r="I66" s="39"/>
    </row>
    <row r="67" spans="1:9" ht="15.75" thickBot="1" x14ac:dyDescent="0.3">
      <c r="A67" s="66"/>
      <c r="B67" s="130" t="s">
        <v>551</v>
      </c>
      <c r="C67" s="67"/>
      <c r="D67" s="68"/>
      <c r="E67" s="69"/>
      <c r="F67" s="69"/>
      <c r="G67" s="69"/>
      <c r="H67" s="70"/>
      <c r="I67" s="39"/>
    </row>
    <row r="68" spans="1:9" ht="15.75" thickBot="1" x14ac:dyDescent="0.3">
      <c r="A68" s="41"/>
      <c r="B68" s="71"/>
      <c r="C68" s="72"/>
      <c r="D68" s="73"/>
      <c r="E68" s="74"/>
      <c r="F68" s="74"/>
      <c r="G68" s="74"/>
      <c r="H68" s="74"/>
      <c r="I68" s="39"/>
    </row>
    <row r="69" spans="1:9" x14ac:dyDescent="0.25">
      <c r="A69" s="2"/>
      <c r="B69" s="38" t="s">
        <v>467</v>
      </c>
      <c r="C69" s="4"/>
      <c r="D69" s="4"/>
      <c r="E69" s="4"/>
      <c r="F69" s="4"/>
      <c r="G69" s="4"/>
      <c r="H69" s="5"/>
      <c r="I69" s="39"/>
    </row>
    <row r="70" spans="1:9" ht="15.75" thickBot="1" x14ac:dyDescent="0.3">
      <c r="A70" s="40"/>
      <c r="B70" s="41"/>
      <c r="C70" s="41"/>
      <c r="D70" s="41"/>
      <c r="E70" s="41"/>
      <c r="F70" s="41"/>
      <c r="G70" s="41"/>
      <c r="H70" s="39"/>
      <c r="I70" s="39"/>
    </row>
    <row r="71" spans="1:9" x14ac:dyDescent="0.25">
      <c r="A71" s="42"/>
      <c r="B71" s="646" t="s">
        <v>454</v>
      </c>
      <c r="C71" s="647"/>
      <c r="D71" s="633" t="s">
        <v>455</v>
      </c>
      <c r="E71" s="633" t="s">
        <v>456</v>
      </c>
      <c r="F71" s="633" t="s">
        <v>457</v>
      </c>
      <c r="G71" s="633"/>
      <c r="H71" s="648"/>
      <c r="I71" s="14"/>
    </row>
    <row r="72" spans="1:9" x14ac:dyDescent="0.25">
      <c r="A72" s="42"/>
      <c r="B72" s="158" t="s">
        <v>458</v>
      </c>
      <c r="C72" s="159" t="s">
        <v>459</v>
      </c>
      <c r="D72" s="656"/>
      <c r="E72" s="656"/>
      <c r="F72" s="43" t="s">
        <v>464</v>
      </c>
      <c r="G72" s="43" t="s">
        <v>465</v>
      </c>
      <c r="H72" s="44" t="s">
        <v>466</v>
      </c>
      <c r="I72" s="14"/>
    </row>
    <row r="73" spans="1:9" x14ac:dyDescent="0.25">
      <c r="A73" s="42"/>
      <c r="B73" s="45" t="s">
        <v>838</v>
      </c>
      <c r="C73" s="542" t="s">
        <v>839</v>
      </c>
      <c r="D73" s="543" t="s">
        <v>840</v>
      </c>
      <c r="E73" s="544" t="s">
        <v>841</v>
      </c>
      <c r="F73" s="535">
        <v>70008.86</v>
      </c>
      <c r="G73" s="535" t="s">
        <v>569</v>
      </c>
      <c r="H73" s="187"/>
      <c r="I73" s="14"/>
    </row>
    <row r="74" spans="1:9" x14ac:dyDescent="0.25">
      <c r="A74" s="42"/>
      <c r="B74" s="545" t="s">
        <v>838</v>
      </c>
      <c r="C74" s="546" t="s">
        <v>842</v>
      </c>
      <c r="D74" s="547" t="s">
        <v>840</v>
      </c>
      <c r="E74" s="548" t="s">
        <v>841</v>
      </c>
      <c r="F74" s="535">
        <v>40000</v>
      </c>
      <c r="G74" s="535" t="s">
        <v>569</v>
      </c>
      <c r="H74" s="187"/>
      <c r="I74" s="14"/>
    </row>
    <row r="75" spans="1:9" x14ac:dyDescent="0.25">
      <c r="A75" s="42"/>
      <c r="B75" s="515"/>
      <c r="C75" s="337"/>
      <c r="D75" s="516"/>
      <c r="E75" s="516"/>
      <c r="F75" s="517" t="s">
        <v>569</v>
      </c>
      <c r="G75" s="517" t="s">
        <v>569</v>
      </c>
      <c r="H75" s="187"/>
      <c r="I75" s="14"/>
    </row>
    <row r="76" spans="1:9" x14ac:dyDescent="0.25">
      <c r="A76" s="40"/>
      <c r="B76" s="45"/>
      <c r="C76" s="46"/>
      <c r="D76" s="47"/>
      <c r="E76" s="56"/>
      <c r="F76" s="517" t="s">
        <v>569</v>
      </c>
      <c r="G76" s="517" t="s">
        <v>569</v>
      </c>
      <c r="H76" s="51"/>
      <c r="I76" s="8"/>
    </row>
    <row r="77" spans="1:9" x14ac:dyDescent="0.25">
      <c r="A77" s="40"/>
      <c r="B77" s="52"/>
      <c r="C77" s="53"/>
      <c r="D77" s="54"/>
      <c r="E77" s="76"/>
      <c r="F77" s="550">
        <f>SUM(F73:F76)</f>
        <v>110008.86</v>
      </c>
      <c r="G77" s="550" t="s">
        <v>569</v>
      </c>
      <c r="H77" s="58"/>
      <c r="I77" s="8"/>
    </row>
    <row r="78" spans="1:9" ht="15.75" thickBot="1" x14ac:dyDescent="0.3">
      <c r="A78" s="40"/>
      <c r="B78" s="59"/>
      <c r="C78" s="60"/>
      <c r="D78" s="61"/>
      <c r="E78" s="78"/>
      <c r="F78" s="79"/>
      <c r="G78" s="79"/>
      <c r="H78" s="65"/>
      <c r="I78" s="8"/>
    </row>
    <row r="79" spans="1:9" x14ac:dyDescent="0.25">
      <c r="A79" s="40"/>
      <c r="B79" s="16" t="s">
        <v>460</v>
      </c>
      <c r="C79" s="72"/>
      <c r="D79" s="73"/>
      <c r="E79" s="74"/>
      <c r="F79" s="74"/>
      <c r="G79" s="74"/>
      <c r="H79" s="80"/>
      <c r="I79" s="39"/>
    </row>
    <row r="80" spans="1:9" x14ac:dyDescent="0.25">
      <c r="A80" s="40"/>
      <c r="B80" s="649" t="s">
        <v>554</v>
      </c>
      <c r="C80" s="649"/>
      <c r="D80" s="649"/>
      <c r="E80" s="649"/>
      <c r="F80" s="649"/>
      <c r="G80" s="649"/>
      <c r="H80" s="145"/>
      <c r="I80" s="39"/>
    </row>
    <row r="81" spans="1:9" ht="15.75" thickBot="1" x14ac:dyDescent="0.3">
      <c r="A81" s="40"/>
      <c r="B81" s="67" t="s">
        <v>555</v>
      </c>
      <c r="C81" s="161"/>
      <c r="D81" s="161"/>
      <c r="E81" s="161"/>
      <c r="F81" s="161"/>
      <c r="G81" s="161"/>
      <c r="H81" s="160"/>
      <c r="I81" s="39"/>
    </row>
    <row r="82" spans="1:9" ht="15.75" thickBot="1" x14ac:dyDescent="0.3">
      <c r="A82" s="81"/>
      <c r="B82" s="81"/>
      <c r="C82" s="81"/>
      <c r="D82" s="81"/>
      <c r="E82" s="81"/>
      <c r="F82" s="81"/>
      <c r="G82" s="81"/>
      <c r="H82" s="81"/>
      <c r="I82" s="39"/>
    </row>
    <row r="83" spans="1:9" ht="51" x14ac:dyDescent="0.25">
      <c r="A83" s="83"/>
      <c r="B83" s="84" t="s">
        <v>468</v>
      </c>
      <c r="C83" s="85"/>
      <c r="D83" s="85"/>
      <c r="E83" s="86"/>
      <c r="F83" s="152" t="s">
        <v>469</v>
      </c>
      <c r="G83" s="152" t="s">
        <v>470</v>
      </c>
      <c r="H83" s="87" t="s">
        <v>471</v>
      </c>
      <c r="I83" s="88"/>
    </row>
    <row r="84" spans="1:9" x14ac:dyDescent="0.25">
      <c r="A84" s="82"/>
      <c r="B84" s="90" t="s">
        <v>472</v>
      </c>
      <c r="C84" s="91"/>
      <c r="D84" s="91"/>
      <c r="E84" s="91"/>
      <c r="F84" s="243"/>
      <c r="G84" s="273"/>
      <c r="H84" s="273"/>
      <c r="I84" s="88"/>
    </row>
    <row r="85" spans="1:9" x14ac:dyDescent="0.25">
      <c r="A85" s="82"/>
      <c r="B85" s="90" t="s">
        <v>473</v>
      </c>
      <c r="C85" s="91"/>
      <c r="D85" s="91"/>
      <c r="E85" s="91"/>
      <c r="F85" s="243"/>
      <c r="G85" s="243"/>
      <c r="H85" s="243"/>
      <c r="I85" s="88"/>
    </row>
    <row r="86" spans="1:9" x14ac:dyDescent="0.25">
      <c r="A86" s="82"/>
      <c r="B86" s="93" t="s">
        <v>474</v>
      </c>
      <c r="C86" s="94"/>
      <c r="D86" s="94"/>
      <c r="E86" s="94"/>
      <c r="F86" s="243"/>
      <c r="G86" s="243">
        <v>120901.5</v>
      </c>
      <c r="H86" s="243">
        <v>120901.5</v>
      </c>
      <c r="I86" s="88"/>
    </row>
    <row r="87" spans="1:9" x14ac:dyDescent="0.25">
      <c r="A87" s="82"/>
      <c r="B87" s="90" t="s">
        <v>475</v>
      </c>
      <c r="C87" s="91"/>
      <c r="D87" s="91"/>
      <c r="E87" s="91"/>
      <c r="F87" s="243"/>
      <c r="G87" s="243"/>
      <c r="H87" s="243"/>
      <c r="I87" s="88"/>
    </row>
    <row r="88" spans="1:9" x14ac:dyDescent="0.25">
      <c r="A88" s="82"/>
      <c r="B88" s="90" t="s">
        <v>476</v>
      </c>
      <c r="C88" s="91"/>
      <c r="D88" s="91"/>
      <c r="E88" s="91"/>
      <c r="F88" s="243"/>
      <c r="G88" s="243">
        <v>32778</v>
      </c>
      <c r="H88" s="243">
        <v>32778</v>
      </c>
      <c r="I88" s="88"/>
    </row>
    <row r="89" spans="1:9" x14ac:dyDescent="0.25">
      <c r="A89" s="82"/>
      <c r="B89" s="93" t="s">
        <v>477</v>
      </c>
      <c r="C89" s="94"/>
      <c r="D89" s="94"/>
      <c r="E89" s="94"/>
      <c r="F89" s="243"/>
      <c r="G89" s="243"/>
      <c r="H89" s="243"/>
      <c r="I89" s="88"/>
    </row>
    <row r="90" spans="1:9" x14ac:dyDescent="0.25">
      <c r="A90" s="82"/>
      <c r="B90" s="93" t="s">
        <v>478</v>
      </c>
      <c r="C90" s="94"/>
      <c r="D90" s="94"/>
      <c r="E90" s="94"/>
      <c r="F90" s="243"/>
      <c r="G90" s="243"/>
      <c r="H90" s="243"/>
      <c r="I90" s="88"/>
    </row>
    <row r="91" spans="1:9" x14ac:dyDescent="0.25">
      <c r="A91" s="82"/>
      <c r="B91" s="93" t="s">
        <v>479</v>
      </c>
      <c r="C91" s="94"/>
      <c r="D91" s="94"/>
      <c r="E91" s="94"/>
      <c r="F91" s="243"/>
      <c r="G91" s="243">
        <v>196666</v>
      </c>
      <c r="H91" s="243">
        <v>196666</v>
      </c>
      <c r="I91" s="88"/>
    </row>
    <row r="92" spans="1:9" x14ac:dyDescent="0.25">
      <c r="A92" s="82"/>
      <c r="B92" s="93" t="s">
        <v>480</v>
      </c>
      <c r="C92" s="94"/>
      <c r="D92" s="94"/>
      <c r="E92" s="94"/>
      <c r="F92" s="243"/>
      <c r="G92" s="243"/>
      <c r="H92" s="243"/>
      <c r="I92" s="88"/>
    </row>
    <row r="93" spans="1:9" x14ac:dyDescent="0.25">
      <c r="A93" s="82"/>
      <c r="B93" s="93" t="s">
        <v>481</v>
      </c>
      <c r="C93" s="94"/>
      <c r="D93" s="94"/>
      <c r="E93" s="94"/>
      <c r="F93" s="245"/>
      <c r="G93" s="243"/>
      <c r="H93" s="243"/>
      <c r="I93" s="88"/>
    </row>
    <row r="94" spans="1:9" x14ac:dyDescent="0.25">
      <c r="A94" s="82"/>
      <c r="B94" s="93" t="s">
        <v>482</v>
      </c>
      <c r="C94" s="94"/>
      <c r="D94" s="94"/>
      <c r="E94" s="94"/>
      <c r="F94" s="245"/>
      <c r="G94" s="243">
        <v>80000</v>
      </c>
      <c r="H94" s="243">
        <v>80000</v>
      </c>
      <c r="I94" s="88"/>
    </row>
    <row r="95" spans="1:9" x14ac:dyDescent="0.25">
      <c r="A95" s="82"/>
      <c r="B95" s="95" t="s">
        <v>2</v>
      </c>
      <c r="C95" s="15"/>
      <c r="D95" s="15"/>
      <c r="E95" s="15"/>
      <c r="F95" s="246"/>
      <c r="G95" s="246">
        <f>SUM(G86:G94)</f>
        <v>430345.5</v>
      </c>
      <c r="H95" s="246">
        <f>SUM(H86:H94)</f>
        <v>430345.5</v>
      </c>
      <c r="I95" s="88"/>
    </row>
    <row r="96" spans="1:9" ht="15.75" thickBot="1" x14ac:dyDescent="0.3">
      <c r="A96" s="96"/>
      <c r="B96" s="97" t="s">
        <v>483</v>
      </c>
      <c r="C96" s="98"/>
      <c r="D96" s="98"/>
      <c r="E96" s="98"/>
      <c r="F96" s="247"/>
      <c r="G96" s="247"/>
      <c r="H96" s="115"/>
      <c r="I96" s="88"/>
    </row>
    <row r="97" spans="1:9" ht="15.75" thickBot="1" x14ac:dyDescent="0.3">
      <c r="A97" s="16"/>
      <c r="B97" s="16"/>
      <c r="C97" s="16"/>
      <c r="D97" s="16"/>
      <c r="E97" s="16"/>
      <c r="F97" s="16"/>
      <c r="G97" s="16"/>
      <c r="H97" s="16"/>
      <c r="I97" s="8"/>
    </row>
    <row r="98" spans="1:9" x14ac:dyDescent="0.25">
      <c r="A98" s="101"/>
      <c r="B98" s="38" t="s">
        <v>484</v>
      </c>
      <c r="C98" s="102"/>
      <c r="D98" s="102"/>
      <c r="E98" s="38"/>
      <c r="F98" s="38"/>
      <c r="G98" s="38"/>
      <c r="H98" s="103"/>
      <c r="I98" s="104"/>
    </row>
    <row r="99" spans="1:9" x14ac:dyDescent="0.25">
      <c r="A99" s="105"/>
      <c r="B99" s="106"/>
      <c r="C99" s="155"/>
      <c r="D99" s="155"/>
      <c r="E99" s="155"/>
      <c r="F99" s="155"/>
      <c r="G99" s="155"/>
      <c r="H99" s="153" t="s">
        <v>457</v>
      </c>
      <c r="I99" s="107"/>
    </row>
    <row r="100" spans="1:9" x14ac:dyDescent="0.25">
      <c r="A100" s="105"/>
      <c r="B100" s="108" t="s">
        <v>485</v>
      </c>
      <c r="C100" s="109"/>
      <c r="D100" s="109"/>
      <c r="E100" s="109"/>
      <c r="F100" s="109"/>
      <c r="G100" s="110"/>
      <c r="H100" s="92"/>
      <c r="I100" s="107"/>
    </row>
    <row r="101" spans="1:9" x14ac:dyDescent="0.25">
      <c r="A101" s="105"/>
      <c r="B101" s="111" t="s">
        <v>486</v>
      </c>
      <c r="C101" s="109"/>
      <c r="D101" s="109"/>
      <c r="E101" s="109"/>
      <c r="F101" s="109"/>
      <c r="G101" s="109"/>
      <c r="H101" s="92">
        <v>28027.64</v>
      </c>
      <c r="I101" s="107"/>
    </row>
    <row r="102" spans="1:9" x14ac:dyDescent="0.25">
      <c r="A102" s="105"/>
      <c r="B102" s="112" t="s">
        <v>2</v>
      </c>
      <c r="C102" s="109"/>
      <c r="D102" s="109"/>
      <c r="E102" s="109"/>
      <c r="F102" s="109"/>
      <c r="G102" s="109"/>
      <c r="H102" s="333">
        <v>28027.64</v>
      </c>
      <c r="I102" s="107"/>
    </row>
    <row r="103" spans="1:9" ht="15.75" thickBot="1" x14ac:dyDescent="0.3">
      <c r="A103" s="113"/>
      <c r="B103" s="97" t="s">
        <v>487</v>
      </c>
      <c r="C103" s="97"/>
      <c r="D103" s="114"/>
      <c r="E103" s="114"/>
      <c r="F103" s="99"/>
      <c r="G103" s="99"/>
      <c r="H103" s="115"/>
      <c r="I103" s="107"/>
    </row>
    <row r="104" spans="1:9" ht="15.75" thickBot="1" x14ac:dyDescent="0.3">
      <c r="A104" s="41"/>
      <c r="B104" s="41"/>
      <c r="C104" s="41"/>
      <c r="D104" s="41"/>
      <c r="E104" s="41"/>
      <c r="F104" s="41"/>
      <c r="G104" s="41"/>
      <c r="H104" s="41"/>
      <c r="I104" s="39"/>
    </row>
    <row r="105" spans="1:9" x14ac:dyDescent="0.25">
      <c r="A105" s="2"/>
      <c r="B105" s="18" t="s">
        <v>488</v>
      </c>
      <c r="C105" s="4"/>
      <c r="D105" s="4"/>
      <c r="E105" s="4"/>
      <c r="F105" s="637" t="s">
        <v>457</v>
      </c>
      <c r="G105" s="638"/>
      <c r="H105" s="639"/>
      <c r="I105" s="39"/>
    </row>
    <row r="106" spans="1:9" x14ac:dyDescent="0.25">
      <c r="A106" s="40"/>
      <c r="B106" s="162" t="s">
        <v>489</v>
      </c>
      <c r="C106" s="116"/>
      <c r="D106" s="162"/>
      <c r="E106" s="117" t="s">
        <v>490</v>
      </c>
      <c r="F106" s="43" t="s">
        <v>464</v>
      </c>
      <c r="G106" s="43" t="s">
        <v>465</v>
      </c>
      <c r="H106" s="44" t="s">
        <v>466</v>
      </c>
      <c r="I106" s="39"/>
    </row>
    <row r="107" spans="1:9" x14ac:dyDescent="0.25">
      <c r="A107" s="118"/>
      <c r="B107" s="119" t="s">
        <v>491</v>
      </c>
      <c r="C107" s="162"/>
      <c r="D107" s="119"/>
      <c r="E107" s="251">
        <v>6</v>
      </c>
      <c r="F107" s="243">
        <v>558000</v>
      </c>
      <c r="G107" s="248"/>
      <c r="H107" s="249"/>
      <c r="I107" s="120"/>
    </row>
    <row r="108" spans="1:9" x14ac:dyDescent="0.25">
      <c r="A108" s="105"/>
      <c r="B108" s="119" t="s">
        <v>492</v>
      </c>
      <c r="C108" s="119"/>
      <c r="D108" s="119"/>
      <c r="E108" s="251">
        <v>2</v>
      </c>
      <c r="F108" s="243">
        <v>275000</v>
      </c>
      <c r="G108" s="250"/>
      <c r="H108" s="252"/>
      <c r="I108" s="107"/>
    </row>
    <row r="109" spans="1:9" x14ac:dyDescent="0.25">
      <c r="A109" s="105"/>
      <c r="B109" s="119" t="s">
        <v>493</v>
      </c>
      <c r="C109" s="119"/>
      <c r="D109" s="119"/>
      <c r="E109" s="251">
        <v>0</v>
      </c>
      <c r="F109" s="243">
        <v>0</v>
      </c>
      <c r="G109" s="251"/>
      <c r="H109" s="244"/>
      <c r="I109" s="107"/>
    </row>
    <row r="110" spans="1:9" x14ac:dyDescent="0.25">
      <c r="A110" s="105"/>
      <c r="B110" s="119" t="s">
        <v>494</v>
      </c>
      <c r="C110" s="119"/>
      <c r="D110" s="119"/>
      <c r="E110" s="251">
        <v>2</v>
      </c>
      <c r="F110" s="243">
        <v>110008.86</v>
      </c>
      <c r="G110" s="251"/>
      <c r="H110" s="244">
        <v>430345.5</v>
      </c>
      <c r="I110" s="107"/>
    </row>
    <row r="111" spans="1:9" x14ac:dyDescent="0.25">
      <c r="A111" s="105"/>
      <c r="B111" s="121" t="s">
        <v>495</v>
      </c>
      <c r="C111" s="119"/>
      <c r="D111" s="119"/>
      <c r="E111" s="250"/>
      <c r="F111" s="243">
        <v>28027.64</v>
      </c>
      <c r="G111" s="250"/>
      <c r="H111" s="252"/>
      <c r="I111" s="107"/>
    </row>
    <row r="112" spans="1:9" x14ac:dyDescent="0.25">
      <c r="A112" s="105"/>
      <c r="B112" s="121" t="s">
        <v>496</v>
      </c>
      <c r="C112" s="119"/>
      <c r="D112" s="119"/>
      <c r="E112" s="250"/>
      <c r="F112" s="250"/>
      <c r="G112" s="251"/>
      <c r="H112" s="244"/>
      <c r="I112" s="107"/>
    </row>
    <row r="113" spans="1:9" x14ac:dyDescent="0.25">
      <c r="A113" s="105"/>
      <c r="B113" s="121" t="s">
        <v>497</v>
      </c>
      <c r="C113" s="119"/>
      <c r="D113" s="119"/>
      <c r="E113" s="251"/>
      <c r="F113" s="250"/>
      <c r="G113" s="250"/>
      <c r="H113" s="244"/>
      <c r="I113" s="107"/>
    </row>
    <row r="114" spans="1:9" x14ac:dyDescent="0.25">
      <c r="A114" s="105"/>
      <c r="B114" s="122" t="s">
        <v>498</v>
      </c>
      <c r="C114" s="119"/>
      <c r="D114" s="122"/>
      <c r="E114" s="255">
        <f>SUM(E107:E113)</f>
        <v>10</v>
      </c>
      <c r="F114" s="246">
        <f>SUM(F107:F113)</f>
        <v>971036.5</v>
      </c>
      <c r="G114" s="246"/>
      <c r="H114" s="256">
        <f>SUM(H107:H113)</f>
        <v>430345.5</v>
      </c>
      <c r="I114" s="107"/>
    </row>
    <row r="115" spans="1:9" ht="15.75" thickBot="1" x14ac:dyDescent="0.3">
      <c r="A115" s="113"/>
      <c r="B115" s="123" t="s">
        <v>499</v>
      </c>
      <c r="C115" s="124"/>
      <c r="D115" s="123"/>
      <c r="E115" s="257">
        <v>10</v>
      </c>
      <c r="F115" s="640">
        <v>1401382</v>
      </c>
      <c r="G115" s="641"/>
      <c r="H115" s="642"/>
      <c r="I115" s="107"/>
    </row>
    <row r="116" spans="1:9" ht="15.75" thickBot="1" x14ac:dyDescent="0.3">
      <c r="A116" s="33"/>
      <c r="B116" s="692" t="s">
        <v>569</v>
      </c>
      <c r="C116" s="692"/>
      <c r="D116" s="692"/>
      <c r="E116" s="33"/>
      <c r="F116" s="33"/>
      <c r="G116" s="33"/>
      <c r="H116" s="33"/>
      <c r="I116" s="34"/>
    </row>
  </sheetData>
  <mergeCells count="31">
    <mergeCell ref="F105:H105"/>
    <mergeCell ref="E59:E60"/>
    <mergeCell ref="B116:D116"/>
    <mergeCell ref="D59:D60"/>
    <mergeCell ref="G44:H45"/>
    <mergeCell ref="F115:H115"/>
    <mergeCell ref="B65:H65"/>
    <mergeCell ref="B71:C71"/>
    <mergeCell ref="D71:D72"/>
    <mergeCell ref="E71:E72"/>
    <mergeCell ref="F71:H71"/>
    <mergeCell ref="B80:G80"/>
    <mergeCell ref="F44:F45"/>
    <mergeCell ref="C63:D63"/>
    <mergeCell ref="C48:D48"/>
    <mergeCell ref="B59:C59"/>
    <mergeCell ref="C45:D45"/>
    <mergeCell ref="E44:E45"/>
    <mergeCell ref="F59:H59"/>
    <mergeCell ref="B44:D44"/>
    <mergeCell ref="A2:H4"/>
    <mergeCell ref="B14:C14"/>
    <mergeCell ref="D14:D15"/>
    <mergeCell ref="E14:E15"/>
    <mergeCell ref="F14:F15"/>
    <mergeCell ref="G14:G15"/>
    <mergeCell ref="H14:H15"/>
    <mergeCell ref="F7:G7"/>
    <mergeCell ref="F8:G8"/>
    <mergeCell ref="F9:G9"/>
    <mergeCell ref="F10:G10"/>
  </mergeCells>
  <pageMargins left="0.11811023622047245" right="0.11811023622047245" top="1.0236220472440944" bottom="0.35433070866141736" header="0.31496062992125984" footer="0.31496062992125984"/>
  <pageSetup paperSize="9" scale="5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tabColor rgb="FFFFFF00"/>
  </sheetPr>
  <dimension ref="A1:J158"/>
  <sheetViews>
    <sheetView topLeftCell="A130" workbookViewId="0">
      <selection activeCell="G133" sqref="G133:H133"/>
    </sheetView>
  </sheetViews>
  <sheetFormatPr defaultRowHeight="15" x14ac:dyDescent="0.25"/>
  <cols>
    <col min="1" max="1" width="6.140625" customWidth="1"/>
    <col min="2" max="2" width="27.28515625" customWidth="1"/>
    <col min="3" max="3" width="25" customWidth="1"/>
    <col min="4" max="4" width="17" customWidth="1"/>
    <col min="5" max="5" width="28" customWidth="1"/>
    <col min="6" max="6" width="21.140625" customWidth="1"/>
    <col min="7" max="7" width="15.7109375" customWidth="1"/>
    <col min="8" max="8" width="17" customWidth="1"/>
    <col min="9" max="9" width="1.5703125" customWidth="1"/>
  </cols>
  <sheetData>
    <row r="1" spans="1:9" ht="15.75" x14ac:dyDescent="0.25">
      <c r="A1" s="3" t="s">
        <v>446</v>
      </c>
      <c r="B1" s="4"/>
      <c r="C1" s="4"/>
      <c r="D1" s="4"/>
      <c r="E1" s="4"/>
      <c r="F1" s="4"/>
      <c r="G1" s="4"/>
      <c r="H1" s="4"/>
      <c r="I1" s="5"/>
    </row>
    <row r="2" spans="1:9" x14ac:dyDescent="0.25">
      <c r="A2" s="620" t="s">
        <v>698</v>
      </c>
      <c r="B2" s="620"/>
      <c r="C2" s="620"/>
      <c r="D2" s="620"/>
      <c r="E2" s="620"/>
      <c r="F2" s="620"/>
      <c r="G2" s="620"/>
      <c r="H2" s="620"/>
      <c r="I2" s="8"/>
    </row>
    <row r="3" spans="1:9" x14ac:dyDescent="0.25">
      <c r="A3" s="620"/>
      <c r="B3" s="620"/>
      <c r="C3" s="620"/>
      <c r="D3" s="620"/>
      <c r="E3" s="620"/>
      <c r="F3" s="620"/>
      <c r="G3" s="620"/>
      <c r="H3" s="620"/>
      <c r="I3" s="8"/>
    </row>
    <row r="4" spans="1:9" x14ac:dyDescent="0.25">
      <c r="A4" s="620"/>
      <c r="B4" s="620"/>
      <c r="C4" s="620"/>
      <c r="D4" s="620"/>
      <c r="E4" s="620"/>
      <c r="F4" s="620"/>
      <c r="G4" s="620"/>
      <c r="H4" s="620"/>
      <c r="I4" s="8"/>
    </row>
    <row r="5" spans="1:9" x14ac:dyDescent="0.25">
      <c r="A5" s="151"/>
      <c r="B5" s="151"/>
      <c r="C5" s="151"/>
      <c r="D5" s="151"/>
      <c r="E5" s="151"/>
      <c r="F5" s="151"/>
      <c r="G5" s="151"/>
      <c r="H5" s="151"/>
      <c r="I5" s="8"/>
    </row>
    <row r="6" spans="1:9" x14ac:dyDescent="0.25">
      <c r="A6" s="10" t="s">
        <v>0</v>
      </c>
      <c r="B6" s="11"/>
      <c r="C6" s="240" t="s">
        <v>174</v>
      </c>
      <c r="D6" s="10"/>
      <c r="E6" s="13" t="s">
        <v>447</v>
      </c>
      <c r="F6" s="10"/>
      <c r="G6" s="10"/>
      <c r="H6" s="13"/>
      <c r="I6" s="14"/>
    </row>
    <row r="7" spans="1:9" x14ac:dyDescent="0.25">
      <c r="A7" s="10" t="s">
        <v>1</v>
      </c>
      <c r="B7" s="11"/>
      <c r="C7" s="253" t="s">
        <v>178</v>
      </c>
      <c r="D7" s="10"/>
      <c r="E7" s="13" t="s">
        <v>448</v>
      </c>
      <c r="F7" s="629" t="s">
        <v>561</v>
      </c>
      <c r="G7" s="680"/>
      <c r="H7" s="10"/>
      <c r="I7" s="14"/>
    </row>
    <row r="8" spans="1:9" x14ac:dyDescent="0.25">
      <c r="A8" s="10" t="s">
        <v>530</v>
      </c>
      <c r="B8" s="10"/>
      <c r="C8" s="254">
        <v>5854988</v>
      </c>
      <c r="D8" s="10" t="s">
        <v>449</v>
      </c>
      <c r="E8" s="13" t="s">
        <v>450</v>
      </c>
      <c r="F8" s="629" t="s">
        <v>562</v>
      </c>
      <c r="G8" s="680"/>
      <c r="H8" s="10"/>
      <c r="I8" s="14"/>
    </row>
    <row r="9" spans="1:9" x14ac:dyDescent="0.25">
      <c r="A9" s="10"/>
      <c r="B9" s="10"/>
      <c r="C9" s="241"/>
      <c r="D9" s="10"/>
      <c r="E9" s="13" t="s">
        <v>451</v>
      </c>
      <c r="F9" s="629">
        <v>355</v>
      </c>
      <c r="G9" s="680"/>
      <c r="H9" s="10"/>
      <c r="I9" s="14"/>
    </row>
    <row r="10" spans="1:9" ht="15.75" thickBot="1" x14ac:dyDescent="0.3">
      <c r="A10" s="10"/>
      <c r="B10" s="10"/>
      <c r="C10" s="10"/>
      <c r="D10" s="10"/>
      <c r="E10" s="13" t="s">
        <v>452</v>
      </c>
      <c r="F10" s="681">
        <v>1620047313</v>
      </c>
      <c r="G10" s="682"/>
      <c r="H10" s="10"/>
      <c r="I10" s="14"/>
    </row>
    <row r="11" spans="1:9" ht="15.75" thickBot="1" x14ac:dyDescent="0.3">
      <c r="A11" s="16"/>
      <c r="B11" s="16"/>
      <c r="C11" s="16"/>
      <c r="D11" s="16"/>
      <c r="E11" s="16"/>
      <c r="F11" s="16"/>
      <c r="G11" s="16"/>
      <c r="H11" s="16"/>
      <c r="I11" s="8"/>
    </row>
    <row r="12" spans="1:9" ht="15.75" thickBot="1" x14ac:dyDescent="0.3">
      <c r="A12" s="17"/>
      <c r="B12" s="18" t="s">
        <v>453</v>
      </c>
      <c r="C12" s="19"/>
      <c r="D12" s="19"/>
      <c r="E12" s="19"/>
      <c r="F12" s="19"/>
      <c r="G12" s="19"/>
      <c r="H12" s="20"/>
      <c r="I12" s="8"/>
    </row>
    <row r="13" spans="1:9" x14ac:dyDescent="0.25">
      <c r="A13" s="7"/>
      <c r="B13" s="621" t="s">
        <v>454</v>
      </c>
      <c r="C13" s="622"/>
      <c r="D13" s="623" t="s">
        <v>531</v>
      </c>
      <c r="E13" s="623" t="s">
        <v>506</v>
      </c>
      <c r="F13" s="625" t="s">
        <v>507</v>
      </c>
      <c r="G13" s="625" t="s">
        <v>532</v>
      </c>
      <c r="H13" s="627" t="s">
        <v>457</v>
      </c>
      <c r="I13" s="8"/>
    </row>
    <row r="14" spans="1:9" ht="36" customHeight="1" x14ac:dyDescent="0.25">
      <c r="A14" s="7"/>
      <c r="B14" s="157" t="s">
        <v>534</v>
      </c>
      <c r="C14" s="143" t="s">
        <v>535</v>
      </c>
      <c r="D14" s="624"/>
      <c r="E14" s="624"/>
      <c r="F14" s="626"/>
      <c r="G14" s="626"/>
      <c r="H14" s="628"/>
      <c r="I14" s="8"/>
    </row>
    <row r="15" spans="1:9" x14ac:dyDescent="0.25">
      <c r="A15" s="7"/>
      <c r="B15" s="287" t="s">
        <v>717</v>
      </c>
      <c r="C15" s="287" t="s">
        <v>718</v>
      </c>
      <c r="D15" s="236">
        <v>323</v>
      </c>
      <c r="E15" s="236" t="s">
        <v>719</v>
      </c>
      <c r="F15" s="236" t="s">
        <v>743</v>
      </c>
      <c r="G15" s="404" t="s">
        <v>709</v>
      </c>
      <c r="H15" s="286">
        <v>150241</v>
      </c>
      <c r="I15" s="8"/>
    </row>
    <row r="16" spans="1:9" x14ac:dyDescent="0.25">
      <c r="A16" s="7"/>
      <c r="B16" s="22"/>
      <c r="C16" s="22"/>
      <c r="D16" s="142"/>
      <c r="E16" s="142"/>
      <c r="F16" s="236"/>
      <c r="G16" s="404"/>
      <c r="H16" s="260"/>
      <c r="I16" s="8"/>
    </row>
    <row r="17" spans="1:9" x14ac:dyDescent="0.25">
      <c r="A17" s="7"/>
      <c r="B17" s="22"/>
      <c r="C17" s="22"/>
      <c r="D17" s="142"/>
      <c r="E17" s="142"/>
      <c r="F17" s="167" t="s">
        <v>2</v>
      </c>
      <c r="G17" s="142"/>
      <c r="H17" s="483">
        <f>SUM(H15:H16)</f>
        <v>150241</v>
      </c>
      <c r="I17" s="8"/>
    </row>
    <row r="18" spans="1:9" x14ac:dyDescent="0.25">
      <c r="A18" s="7"/>
      <c r="B18" s="22"/>
      <c r="C18" s="22"/>
      <c r="D18" s="142"/>
      <c r="E18" s="142"/>
      <c r="F18" s="167"/>
      <c r="G18" s="167"/>
      <c r="H18" s="258"/>
      <c r="I18" s="8"/>
    </row>
    <row r="19" spans="1:9" x14ac:dyDescent="0.25">
      <c r="A19" s="7"/>
      <c r="B19" s="22"/>
      <c r="C19" s="22"/>
      <c r="D19" s="142"/>
      <c r="E19" s="142"/>
      <c r="F19" s="142"/>
      <c r="G19" s="142"/>
      <c r="H19" s="260"/>
      <c r="I19" s="8"/>
    </row>
    <row r="20" spans="1:9" x14ac:dyDescent="0.25">
      <c r="A20" s="7"/>
      <c r="B20" s="22"/>
      <c r="C20" s="22"/>
      <c r="D20" s="142"/>
      <c r="E20" s="142"/>
      <c r="F20" s="142"/>
      <c r="G20" s="142"/>
      <c r="H20" s="260"/>
      <c r="I20" s="8"/>
    </row>
    <row r="21" spans="1:9" x14ac:dyDescent="0.25">
      <c r="A21" s="7"/>
      <c r="B21" s="22"/>
      <c r="C21" s="22"/>
      <c r="D21" s="142"/>
      <c r="E21" s="142"/>
      <c r="F21" s="142"/>
      <c r="G21" s="142"/>
      <c r="H21" s="260"/>
      <c r="I21" s="8"/>
    </row>
    <row r="22" spans="1:9" x14ac:dyDescent="0.25">
      <c r="A22" s="7"/>
      <c r="B22" s="22"/>
      <c r="C22" s="22"/>
      <c r="D22" s="142"/>
      <c r="E22" s="142"/>
      <c r="F22" s="142"/>
      <c r="G22" s="142"/>
      <c r="H22" s="260"/>
      <c r="I22" s="8"/>
    </row>
    <row r="23" spans="1:9" x14ac:dyDescent="0.25">
      <c r="A23" s="7"/>
      <c r="B23" s="22"/>
      <c r="C23" s="22"/>
      <c r="D23" s="142"/>
      <c r="E23" s="142"/>
      <c r="F23" s="142"/>
      <c r="G23" s="142"/>
      <c r="H23" s="260"/>
      <c r="I23" s="8"/>
    </row>
    <row r="24" spans="1:9" x14ac:dyDescent="0.25">
      <c r="A24" s="7"/>
      <c r="B24" s="22"/>
      <c r="C24" s="22"/>
      <c r="D24" s="142"/>
      <c r="E24" s="142"/>
      <c r="F24" s="167"/>
      <c r="G24" s="167"/>
      <c r="H24" s="258"/>
      <c r="I24" s="8"/>
    </row>
    <row r="25" spans="1:9" x14ac:dyDescent="0.25">
      <c r="A25" s="7"/>
      <c r="B25" s="1" t="s">
        <v>533</v>
      </c>
      <c r="C25" s="16"/>
      <c r="D25" s="16"/>
      <c r="E25" s="16"/>
      <c r="F25" s="16"/>
      <c r="G25" s="16"/>
      <c r="H25" s="8"/>
      <c r="I25" s="8"/>
    </row>
    <row r="26" spans="1:9" x14ac:dyDescent="0.25">
      <c r="A26" s="7"/>
      <c r="B26" s="1" t="s">
        <v>548</v>
      </c>
      <c r="C26" s="29"/>
      <c r="D26" s="29"/>
      <c r="E26" s="29"/>
      <c r="F26" s="29"/>
      <c r="G26" s="29"/>
      <c r="H26" s="30"/>
      <c r="I26" s="8"/>
    </row>
    <row r="27" spans="1:9" x14ac:dyDescent="0.25">
      <c r="A27" s="7"/>
      <c r="B27" s="144" t="s">
        <v>536</v>
      </c>
      <c r="C27" s="29"/>
      <c r="D27" s="29"/>
      <c r="E27" s="29"/>
      <c r="F27" s="29"/>
      <c r="G27" s="29"/>
      <c r="H27" s="30"/>
      <c r="I27" s="8"/>
    </row>
    <row r="28" spans="1:9" x14ac:dyDescent="0.25">
      <c r="A28" s="7"/>
      <c r="B28" s="16" t="s">
        <v>537</v>
      </c>
      <c r="C28" s="29"/>
      <c r="D28" s="29"/>
      <c r="E28" s="29"/>
      <c r="F28" s="29"/>
      <c r="G28" s="29"/>
      <c r="H28" s="30"/>
      <c r="I28" s="8"/>
    </row>
    <row r="29" spans="1:9" x14ac:dyDescent="0.25">
      <c r="A29" s="7"/>
      <c r="B29" s="31" t="s">
        <v>528</v>
      </c>
      <c r="C29" s="29"/>
      <c r="D29" s="29"/>
      <c r="E29" s="29"/>
      <c r="F29" s="29"/>
      <c r="G29" s="29"/>
      <c r="H29" s="30"/>
      <c r="I29" s="8"/>
    </row>
    <row r="30" spans="1:9" x14ac:dyDescent="0.25">
      <c r="A30" s="7"/>
      <c r="B30" s="31" t="s">
        <v>545</v>
      </c>
      <c r="C30" s="29"/>
      <c r="D30" s="29"/>
      <c r="E30" s="29"/>
      <c r="F30" s="29"/>
      <c r="G30" s="29"/>
      <c r="H30" s="30"/>
      <c r="I30" s="8"/>
    </row>
    <row r="31" spans="1:9" x14ac:dyDescent="0.25">
      <c r="A31" s="7"/>
      <c r="B31" s="16" t="s">
        <v>538</v>
      </c>
      <c r="C31" s="29"/>
      <c r="D31" s="29"/>
      <c r="E31" s="29"/>
      <c r="F31" s="29"/>
      <c r="G31" s="29"/>
      <c r="H31" s="30"/>
      <c r="I31" s="8"/>
    </row>
    <row r="32" spans="1:9" x14ac:dyDescent="0.25">
      <c r="A32" s="7"/>
      <c r="B32" s="16" t="s">
        <v>539</v>
      </c>
      <c r="C32" s="29"/>
      <c r="D32" s="29"/>
      <c r="E32" s="29"/>
      <c r="F32" s="29"/>
      <c r="G32" s="29"/>
      <c r="H32" s="30"/>
      <c r="I32" s="8"/>
    </row>
    <row r="33" spans="1:10" x14ac:dyDescent="0.25">
      <c r="A33" s="7"/>
      <c r="B33" s="16" t="s">
        <v>540</v>
      </c>
      <c r="C33" s="29"/>
      <c r="D33" s="29"/>
      <c r="E33" s="29"/>
      <c r="F33" s="29"/>
      <c r="G33" s="29"/>
      <c r="H33" s="30"/>
      <c r="I33" s="8"/>
    </row>
    <row r="34" spans="1:10" x14ac:dyDescent="0.25">
      <c r="A34" s="7"/>
      <c r="B34" s="16" t="s">
        <v>541</v>
      </c>
      <c r="C34" s="29"/>
      <c r="D34" s="29"/>
      <c r="E34" s="29"/>
      <c r="F34" s="29"/>
      <c r="G34" s="29"/>
      <c r="H34" s="30"/>
      <c r="I34" s="8"/>
    </row>
    <row r="35" spans="1:10" x14ac:dyDescent="0.25">
      <c r="A35" s="7"/>
      <c r="B35" s="190" t="s">
        <v>601</v>
      </c>
      <c r="C35" s="191"/>
      <c r="D35" s="191"/>
      <c r="E35" s="191"/>
      <c r="F35" s="191"/>
      <c r="G35" s="191"/>
      <c r="H35" s="192"/>
      <c r="I35" s="193"/>
      <c r="J35" s="194"/>
    </row>
    <row r="36" spans="1:10" x14ac:dyDescent="0.25">
      <c r="A36" s="7"/>
      <c r="B36" s="190" t="s">
        <v>543</v>
      </c>
      <c r="C36" s="191"/>
      <c r="D36" s="191"/>
      <c r="E36" s="191"/>
      <c r="F36" s="191"/>
      <c r="G36" s="191"/>
      <c r="H36" s="192"/>
      <c r="I36" s="193"/>
      <c r="J36" s="194"/>
    </row>
    <row r="37" spans="1:10" x14ac:dyDescent="0.25">
      <c r="A37" s="7"/>
      <c r="B37" s="16" t="s">
        <v>544</v>
      </c>
      <c r="C37" s="29"/>
      <c r="D37" s="29"/>
      <c r="E37" s="29"/>
      <c r="F37" s="29"/>
      <c r="G37" s="29"/>
      <c r="H37" s="30"/>
      <c r="I37" s="8"/>
    </row>
    <row r="38" spans="1:10" x14ac:dyDescent="0.25">
      <c r="A38" s="7"/>
      <c r="B38" s="16" t="s">
        <v>546</v>
      </c>
      <c r="C38" s="29"/>
      <c r="D38" s="29"/>
      <c r="E38" s="29"/>
      <c r="F38" s="29"/>
      <c r="G38" s="29"/>
      <c r="H38" s="30"/>
      <c r="I38" s="8"/>
    </row>
    <row r="39" spans="1:10" ht="15.75" thickBot="1" x14ac:dyDescent="0.3">
      <c r="A39" s="32"/>
      <c r="B39" s="33"/>
      <c r="C39" s="33"/>
      <c r="D39" s="33"/>
      <c r="E39" s="33"/>
      <c r="F39" s="33"/>
      <c r="G39" s="33"/>
      <c r="H39" s="34"/>
      <c r="I39" s="8"/>
    </row>
    <row r="40" spans="1:10" ht="15.75" thickBot="1" x14ac:dyDescent="0.3">
      <c r="A40" s="16"/>
      <c r="B40" s="16"/>
      <c r="C40" s="16"/>
      <c r="D40" s="16"/>
      <c r="E40" s="16"/>
      <c r="F40" s="16"/>
      <c r="G40" s="16"/>
      <c r="H40" s="16"/>
      <c r="I40" s="8"/>
    </row>
    <row r="41" spans="1:10" x14ac:dyDescent="0.25">
      <c r="A41" s="17"/>
      <c r="B41" s="18" t="s">
        <v>461</v>
      </c>
      <c r="C41" s="19"/>
      <c r="D41" s="19"/>
      <c r="E41" s="19" t="s">
        <v>178</v>
      </c>
      <c r="F41" s="19"/>
      <c r="G41" s="19"/>
      <c r="H41" s="20"/>
      <c r="I41" s="8"/>
    </row>
    <row r="42" spans="1:10" ht="15.75" thickBot="1" x14ac:dyDescent="0.3">
      <c r="A42" s="7"/>
      <c r="B42" s="10"/>
      <c r="C42" s="16"/>
      <c r="D42" s="16"/>
      <c r="E42" s="16"/>
      <c r="F42" s="16"/>
      <c r="G42" s="16"/>
      <c r="H42" s="8"/>
      <c r="I42" s="8"/>
    </row>
    <row r="43" spans="1:10" x14ac:dyDescent="0.25">
      <c r="A43" s="7"/>
      <c r="B43" s="630" t="s">
        <v>454</v>
      </c>
      <c r="C43" s="631"/>
      <c r="D43" s="632"/>
      <c r="E43" s="633" t="s">
        <v>455</v>
      </c>
      <c r="F43" s="633" t="s">
        <v>456</v>
      </c>
      <c r="G43" s="650" t="s">
        <v>457</v>
      </c>
      <c r="H43" s="651"/>
      <c r="I43" s="8"/>
    </row>
    <row r="44" spans="1:10" x14ac:dyDescent="0.25">
      <c r="A44" s="7"/>
      <c r="B44" s="173" t="s">
        <v>458</v>
      </c>
      <c r="C44" s="654" t="s">
        <v>459</v>
      </c>
      <c r="D44" s="655"/>
      <c r="E44" s="634"/>
      <c r="F44" s="634"/>
      <c r="G44" s="652"/>
      <c r="H44" s="653"/>
      <c r="I44" s="8"/>
    </row>
    <row r="45" spans="1:10" x14ac:dyDescent="0.25">
      <c r="A45" s="7"/>
      <c r="B45" s="499" t="s">
        <v>802</v>
      </c>
      <c r="C45" s="505" t="s">
        <v>843</v>
      </c>
      <c r="D45" s="551"/>
      <c r="E45" s="552" t="s">
        <v>844</v>
      </c>
      <c r="F45" s="503" t="s">
        <v>845</v>
      </c>
      <c r="G45" s="694">
        <v>300000</v>
      </c>
      <c r="H45" s="694"/>
      <c r="I45" s="8"/>
    </row>
    <row r="46" spans="1:10" x14ac:dyDescent="0.25">
      <c r="A46" s="7"/>
      <c r="B46" s="499" t="s">
        <v>802</v>
      </c>
      <c r="C46" s="273" t="s">
        <v>846</v>
      </c>
      <c r="D46" s="273"/>
      <c r="E46" s="552" t="s">
        <v>844</v>
      </c>
      <c r="F46" s="503" t="s">
        <v>845</v>
      </c>
      <c r="G46" s="694">
        <v>300000</v>
      </c>
      <c r="H46" s="694"/>
      <c r="I46" s="8"/>
    </row>
    <row r="47" spans="1:10" x14ac:dyDescent="0.25">
      <c r="A47" s="7"/>
      <c r="B47" s="499" t="s">
        <v>802</v>
      </c>
      <c r="C47" s="273" t="s">
        <v>847</v>
      </c>
      <c r="D47" s="273"/>
      <c r="E47" s="552" t="s">
        <v>844</v>
      </c>
      <c r="F47" s="503" t="s">
        <v>845</v>
      </c>
      <c r="G47" s="694">
        <v>300000</v>
      </c>
      <c r="H47" s="694"/>
      <c r="I47" s="8"/>
    </row>
    <row r="48" spans="1:10" x14ac:dyDescent="0.25">
      <c r="A48" s="7"/>
      <c r="B48" s="499" t="s">
        <v>802</v>
      </c>
      <c r="C48" s="273" t="s">
        <v>848</v>
      </c>
      <c r="D48" s="273"/>
      <c r="E48" s="552" t="s">
        <v>844</v>
      </c>
      <c r="F48" s="503" t="s">
        <v>845</v>
      </c>
      <c r="G48" s="694">
        <v>300000</v>
      </c>
      <c r="H48" s="694"/>
      <c r="I48" s="8"/>
    </row>
    <row r="49" spans="1:9" x14ac:dyDescent="0.25">
      <c r="A49" s="7"/>
      <c r="B49" s="499" t="s">
        <v>802</v>
      </c>
      <c r="C49" s="273" t="s">
        <v>849</v>
      </c>
      <c r="D49" s="273"/>
      <c r="E49" s="552" t="s">
        <v>844</v>
      </c>
      <c r="F49" s="503" t="s">
        <v>845</v>
      </c>
      <c r="G49" s="694">
        <v>300000</v>
      </c>
      <c r="H49" s="694"/>
      <c r="I49" s="8"/>
    </row>
    <row r="50" spans="1:9" x14ac:dyDescent="0.25">
      <c r="A50" s="7"/>
      <c r="B50" s="499" t="s">
        <v>802</v>
      </c>
      <c r="C50" s="273" t="s">
        <v>850</v>
      </c>
      <c r="D50" s="273"/>
      <c r="E50" s="552" t="s">
        <v>851</v>
      </c>
      <c r="F50" s="503" t="s">
        <v>845</v>
      </c>
      <c r="G50" s="694">
        <v>150000</v>
      </c>
      <c r="H50" s="694"/>
      <c r="I50" s="8"/>
    </row>
    <row r="51" spans="1:9" x14ac:dyDescent="0.25">
      <c r="A51" s="7"/>
      <c r="B51" s="499" t="s">
        <v>802</v>
      </c>
      <c r="C51" s="273" t="s">
        <v>852</v>
      </c>
      <c r="D51" s="273"/>
      <c r="E51" s="552" t="s">
        <v>853</v>
      </c>
      <c r="F51" s="503" t="s">
        <v>845</v>
      </c>
      <c r="G51" s="694">
        <v>90000</v>
      </c>
      <c r="H51" s="694"/>
      <c r="I51" s="8"/>
    </row>
    <row r="52" spans="1:9" x14ac:dyDescent="0.25">
      <c r="A52" s="7"/>
      <c r="B52" s="499" t="s">
        <v>802</v>
      </c>
      <c r="C52" s="273" t="s">
        <v>854</v>
      </c>
      <c r="D52" s="273"/>
      <c r="E52" s="552" t="s">
        <v>844</v>
      </c>
      <c r="F52" s="503" t="s">
        <v>845</v>
      </c>
      <c r="G52" s="694">
        <v>130000</v>
      </c>
      <c r="H52" s="694"/>
      <c r="I52" s="8"/>
    </row>
    <row r="53" spans="1:9" x14ac:dyDescent="0.25">
      <c r="A53" s="7"/>
      <c r="B53" s="499" t="s">
        <v>802</v>
      </c>
      <c r="C53" s="273" t="s">
        <v>855</v>
      </c>
      <c r="D53" s="273"/>
      <c r="E53" s="552" t="s">
        <v>844</v>
      </c>
      <c r="F53" s="503" t="s">
        <v>845</v>
      </c>
      <c r="G53" s="694">
        <v>60000</v>
      </c>
      <c r="H53" s="694"/>
      <c r="I53" s="8"/>
    </row>
    <row r="54" spans="1:9" x14ac:dyDescent="0.25">
      <c r="A54" s="7"/>
      <c r="B54" s="499" t="s">
        <v>802</v>
      </c>
      <c r="C54" s="273" t="s">
        <v>856</v>
      </c>
      <c r="D54" s="273"/>
      <c r="E54" s="552" t="s">
        <v>844</v>
      </c>
      <c r="F54" s="503" t="s">
        <v>845</v>
      </c>
      <c r="G54" s="694">
        <v>100000</v>
      </c>
      <c r="H54" s="694"/>
      <c r="I54" s="8"/>
    </row>
    <row r="55" spans="1:9" x14ac:dyDescent="0.25">
      <c r="A55" s="7"/>
      <c r="B55" s="499" t="s">
        <v>802</v>
      </c>
      <c r="C55" s="273" t="s">
        <v>857</v>
      </c>
      <c r="D55" s="273"/>
      <c r="E55" s="552" t="s">
        <v>844</v>
      </c>
      <c r="F55" s="503" t="s">
        <v>845</v>
      </c>
      <c r="G55" s="694">
        <v>150000</v>
      </c>
      <c r="H55" s="694"/>
      <c r="I55" s="8"/>
    </row>
    <row r="56" spans="1:9" x14ac:dyDescent="0.25">
      <c r="A56" s="7"/>
      <c r="B56" s="499" t="s">
        <v>802</v>
      </c>
      <c r="C56" s="273" t="s">
        <v>858</v>
      </c>
      <c r="D56" s="273"/>
      <c r="E56" s="552" t="s">
        <v>859</v>
      </c>
      <c r="F56" s="176" t="s">
        <v>845</v>
      </c>
      <c r="G56" s="694">
        <v>40000</v>
      </c>
      <c r="H56" s="694"/>
      <c r="I56" s="8"/>
    </row>
    <row r="57" spans="1:9" x14ac:dyDescent="0.25">
      <c r="A57" s="7"/>
      <c r="B57" s="499" t="s">
        <v>802</v>
      </c>
      <c r="C57" s="273" t="s">
        <v>860</v>
      </c>
      <c r="D57" s="273"/>
      <c r="E57" s="552" t="s">
        <v>861</v>
      </c>
      <c r="F57" s="176" t="s">
        <v>845</v>
      </c>
      <c r="G57" s="694">
        <v>80000</v>
      </c>
      <c r="H57" s="694"/>
      <c r="I57" s="8"/>
    </row>
    <row r="58" spans="1:9" x14ac:dyDescent="0.25">
      <c r="A58" s="7"/>
      <c r="B58" s="499" t="s">
        <v>802</v>
      </c>
      <c r="C58" s="551" t="s">
        <v>862</v>
      </c>
      <c r="D58" s="551"/>
      <c r="E58" s="552" t="s">
        <v>859</v>
      </c>
      <c r="F58" s="176" t="s">
        <v>819</v>
      </c>
      <c r="G58" s="694">
        <v>40000</v>
      </c>
      <c r="H58" s="694"/>
      <c r="I58" s="8"/>
    </row>
    <row r="59" spans="1:9" x14ac:dyDescent="0.25">
      <c r="A59" s="7"/>
      <c r="B59" s="499" t="s">
        <v>802</v>
      </c>
      <c r="C59" s="551" t="s">
        <v>863</v>
      </c>
      <c r="D59" s="551"/>
      <c r="E59" s="552" t="s">
        <v>859</v>
      </c>
      <c r="F59" s="176" t="s">
        <v>819</v>
      </c>
      <c r="G59" s="694">
        <v>50000</v>
      </c>
      <c r="H59" s="694"/>
      <c r="I59" s="8"/>
    </row>
    <row r="60" spans="1:9" x14ac:dyDescent="0.25">
      <c r="A60" s="7"/>
      <c r="B60" s="553" t="s">
        <v>802</v>
      </c>
      <c r="C60" s="554" t="s">
        <v>864</v>
      </c>
      <c r="D60" s="554"/>
      <c r="E60" s="506" t="s">
        <v>865</v>
      </c>
      <c r="F60" s="555" t="s">
        <v>866</v>
      </c>
      <c r="G60" s="672">
        <v>60000</v>
      </c>
      <c r="H60" s="672"/>
      <c r="I60" s="8"/>
    </row>
    <row r="61" spans="1:9" x14ac:dyDescent="0.25">
      <c r="A61" s="7"/>
      <c r="B61" s="553" t="s">
        <v>802</v>
      </c>
      <c r="C61" s="554" t="s">
        <v>867</v>
      </c>
      <c r="D61" s="554"/>
      <c r="E61" s="506" t="s">
        <v>868</v>
      </c>
      <c r="F61" s="555" t="s">
        <v>869</v>
      </c>
      <c r="G61" s="672">
        <v>25000</v>
      </c>
      <c r="H61" s="672"/>
      <c r="I61" s="8"/>
    </row>
    <row r="62" spans="1:9" x14ac:dyDescent="0.25">
      <c r="A62" s="7"/>
      <c r="B62" s="553" t="s">
        <v>802</v>
      </c>
      <c r="C62" s="554" t="s">
        <v>870</v>
      </c>
      <c r="D62" s="554"/>
      <c r="E62" s="506" t="s">
        <v>871</v>
      </c>
      <c r="F62" s="555" t="s">
        <v>845</v>
      </c>
      <c r="G62" s="672">
        <v>45000</v>
      </c>
      <c r="H62" s="672"/>
      <c r="I62" s="8"/>
    </row>
    <row r="63" spans="1:9" x14ac:dyDescent="0.25">
      <c r="A63" s="7"/>
      <c r="B63" s="553" t="s">
        <v>802</v>
      </c>
      <c r="C63" s="554" t="s">
        <v>872</v>
      </c>
      <c r="D63" s="554"/>
      <c r="E63" s="506" t="s">
        <v>859</v>
      </c>
      <c r="F63" s="555" t="s">
        <v>819</v>
      </c>
      <c r="G63" s="672">
        <v>80000</v>
      </c>
      <c r="H63" s="672"/>
      <c r="I63" s="8"/>
    </row>
    <row r="64" spans="1:9" x14ac:dyDescent="0.25">
      <c r="A64" s="7"/>
      <c r="B64" s="499" t="s">
        <v>802</v>
      </c>
      <c r="C64" s="551" t="s">
        <v>873</v>
      </c>
      <c r="D64" s="551"/>
      <c r="E64" s="552" t="s">
        <v>874</v>
      </c>
      <c r="F64" s="176" t="s">
        <v>845</v>
      </c>
      <c r="G64" s="694">
        <v>40000</v>
      </c>
      <c r="H64" s="694"/>
      <c r="I64" s="8"/>
    </row>
    <row r="65" spans="1:9" x14ac:dyDescent="0.25">
      <c r="A65" s="7"/>
      <c r="B65" s="499" t="s">
        <v>802</v>
      </c>
      <c r="C65" s="551" t="s">
        <v>875</v>
      </c>
      <c r="D65" s="551"/>
      <c r="E65" s="552" t="s">
        <v>865</v>
      </c>
      <c r="F65" s="176" t="s">
        <v>845</v>
      </c>
      <c r="G65" s="694">
        <v>80000</v>
      </c>
      <c r="H65" s="694"/>
      <c r="I65" s="8"/>
    </row>
    <row r="66" spans="1:9" x14ac:dyDescent="0.25">
      <c r="A66" s="7"/>
      <c r="B66" s="499" t="s">
        <v>802</v>
      </c>
      <c r="C66" s="551" t="s">
        <v>876</v>
      </c>
      <c r="D66" s="551"/>
      <c r="E66" s="552" t="s">
        <v>877</v>
      </c>
      <c r="F66" s="176" t="s">
        <v>819</v>
      </c>
      <c r="G66" s="694">
        <v>45000</v>
      </c>
      <c r="H66" s="694"/>
      <c r="I66" s="8"/>
    </row>
    <row r="67" spans="1:9" x14ac:dyDescent="0.25">
      <c r="A67" s="7"/>
      <c r="B67" s="499" t="s">
        <v>802</v>
      </c>
      <c r="C67" s="551" t="s">
        <v>878</v>
      </c>
      <c r="D67" s="551"/>
      <c r="E67" s="552" t="s">
        <v>879</v>
      </c>
      <c r="F67" s="176" t="s">
        <v>819</v>
      </c>
      <c r="G67" s="694">
        <v>150000</v>
      </c>
      <c r="H67" s="694"/>
      <c r="I67" s="8"/>
    </row>
    <row r="68" spans="1:9" ht="30" x14ac:dyDescent="0.25">
      <c r="A68" s="7"/>
      <c r="B68" s="499" t="s">
        <v>802</v>
      </c>
      <c r="C68" s="551" t="s">
        <v>880</v>
      </c>
      <c r="D68" s="551"/>
      <c r="E68" s="552" t="s">
        <v>877</v>
      </c>
      <c r="F68" s="176" t="s">
        <v>819</v>
      </c>
      <c r="G68" s="694">
        <v>45000</v>
      </c>
      <c r="H68" s="694"/>
      <c r="I68" s="8"/>
    </row>
    <row r="69" spans="1:9" x14ac:dyDescent="0.25">
      <c r="A69" s="7"/>
      <c r="B69" s="499" t="s">
        <v>802</v>
      </c>
      <c r="C69" s="551" t="s">
        <v>881</v>
      </c>
      <c r="D69" s="551"/>
      <c r="E69" s="552" t="s">
        <v>877</v>
      </c>
      <c r="F69" s="176" t="s">
        <v>819</v>
      </c>
      <c r="G69" s="694">
        <v>45000</v>
      </c>
      <c r="H69" s="694"/>
      <c r="I69" s="8"/>
    </row>
    <row r="70" spans="1:9" x14ac:dyDescent="0.25">
      <c r="A70" s="7"/>
      <c r="B70" s="499" t="s">
        <v>802</v>
      </c>
      <c r="C70" s="551" t="s">
        <v>882</v>
      </c>
      <c r="D70" s="551"/>
      <c r="E70" s="552" t="s">
        <v>877</v>
      </c>
      <c r="F70" s="176" t="s">
        <v>819</v>
      </c>
      <c r="G70" s="694">
        <v>45000</v>
      </c>
      <c r="H70" s="694"/>
      <c r="I70" s="8"/>
    </row>
    <row r="71" spans="1:9" ht="30" x14ac:dyDescent="0.25">
      <c r="A71" s="7"/>
      <c r="B71" s="499" t="s">
        <v>802</v>
      </c>
      <c r="C71" s="551" t="s">
        <v>883</v>
      </c>
      <c r="D71" s="551"/>
      <c r="E71" s="552" t="s">
        <v>877</v>
      </c>
      <c r="F71" s="176" t="s">
        <v>819</v>
      </c>
      <c r="G71" s="694">
        <v>45000</v>
      </c>
      <c r="H71" s="694"/>
      <c r="I71" s="8"/>
    </row>
    <row r="72" spans="1:9" x14ac:dyDescent="0.25">
      <c r="A72" s="7"/>
      <c r="B72" s="499" t="s">
        <v>802</v>
      </c>
      <c r="C72" s="505" t="s">
        <v>884</v>
      </c>
      <c r="D72" s="551"/>
      <c r="E72" s="552" t="s">
        <v>885</v>
      </c>
      <c r="F72" s="176" t="s">
        <v>819</v>
      </c>
      <c r="G72" s="694">
        <v>100000</v>
      </c>
      <c r="H72" s="694"/>
      <c r="I72" s="8"/>
    </row>
    <row r="73" spans="1:9" x14ac:dyDescent="0.25">
      <c r="A73" s="7"/>
      <c r="B73" s="499" t="s">
        <v>802</v>
      </c>
      <c r="C73" s="505" t="s">
        <v>886</v>
      </c>
      <c r="D73" s="551"/>
      <c r="E73" s="552" t="s">
        <v>877</v>
      </c>
      <c r="F73" s="176" t="s">
        <v>819</v>
      </c>
      <c r="G73" s="694">
        <v>45000</v>
      </c>
      <c r="H73" s="694"/>
      <c r="I73" s="8"/>
    </row>
    <row r="74" spans="1:9" ht="30" x14ac:dyDescent="0.25">
      <c r="A74" s="7"/>
      <c r="B74" s="499" t="s">
        <v>802</v>
      </c>
      <c r="C74" s="505" t="s">
        <v>887</v>
      </c>
      <c r="D74" s="505"/>
      <c r="E74" s="552" t="s">
        <v>877</v>
      </c>
      <c r="F74" s="176" t="s">
        <v>819</v>
      </c>
      <c r="G74" s="694">
        <v>45000</v>
      </c>
      <c r="H74" s="694"/>
      <c r="I74" s="8"/>
    </row>
    <row r="75" spans="1:9" x14ac:dyDescent="0.25">
      <c r="A75" s="7"/>
      <c r="B75" s="499" t="s">
        <v>802</v>
      </c>
      <c r="C75" s="505" t="s">
        <v>888</v>
      </c>
      <c r="D75" s="505"/>
      <c r="E75" s="552" t="s">
        <v>877</v>
      </c>
      <c r="F75" s="176" t="s">
        <v>819</v>
      </c>
      <c r="G75" s="694">
        <v>45000</v>
      </c>
      <c r="H75" s="694"/>
      <c r="I75" s="8"/>
    </row>
    <row r="76" spans="1:9" x14ac:dyDescent="0.25">
      <c r="A76" s="7"/>
      <c r="B76" s="499" t="s">
        <v>802</v>
      </c>
      <c r="C76" s="505" t="s">
        <v>889</v>
      </c>
      <c r="D76" s="505"/>
      <c r="E76" s="552" t="s">
        <v>877</v>
      </c>
      <c r="F76" s="176" t="s">
        <v>819</v>
      </c>
      <c r="G76" s="694">
        <v>45000</v>
      </c>
      <c r="H76" s="694"/>
      <c r="I76" s="8"/>
    </row>
    <row r="77" spans="1:9" x14ac:dyDescent="0.25">
      <c r="A77" s="7"/>
      <c r="B77" s="499" t="s">
        <v>802</v>
      </c>
      <c r="C77" s="505" t="s">
        <v>890</v>
      </c>
      <c r="D77" s="505"/>
      <c r="E77" s="552" t="s">
        <v>877</v>
      </c>
      <c r="F77" s="176" t="s">
        <v>819</v>
      </c>
      <c r="G77" s="694">
        <v>45000</v>
      </c>
      <c r="H77" s="694"/>
      <c r="I77" s="8"/>
    </row>
    <row r="78" spans="1:9" x14ac:dyDescent="0.25">
      <c r="A78" s="7"/>
      <c r="B78" s="499" t="s">
        <v>802</v>
      </c>
      <c r="C78" s="505" t="s">
        <v>891</v>
      </c>
      <c r="D78" s="505"/>
      <c r="E78" s="552" t="s">
        <v>877</v>
      </c>
      <c r="F78" s="176" t="s">
        <v>819</v>
      </c>
      <c r="G78" s="694">
        <v>50000</v>
      </c>
      <c r="H78" s="694"/>
      <c r="I78" s="8"/>
    </row>
    <row r="79" spans="1:9" x14ac:dyDescent="0.25">
      <c r="A79" s="7"/>
      <c r="B79" s="499"/>
      <c r="C79" s="671"/>
      <c r="D79" s="671"/>
      <c r="E79" s="503"/>
      <c r="F79" s="504" t="s">
        <v>2</v>
      </c>
      <c r="G79" s="662">
        <f>SUM(G45:G78)</f>
        <v>3470000</v>
      </c>
      <c r="H79" s="662"/>
      <c r="I79" s="8"/>
    </row>
    <row r="80" spans="1:9" x14ac:dyDescent="0.25">
      <c r="A80" s="7"/>
      <c r="B80" s="337"/>
      <c r="C80" s="337"/>
      <c r="D80" s="337"/>
      <c r="E80" s="516"/>
      <c r="F80" s="516"/>
      <c r="G80" s="695"/>
      <c r="H80" s="695"/>
      <c r="I80" s="8"/>
    </row>
    <row r="81" spans="1:9" x14ac:dyDescent="0.25">
      <c r="A81" s="7"/>
      <c r="B81" s="337"/>
      <c r="C81" s="337"/>
      <c r="D81" s="337"/>
      <c r="E81" s="516"/>
      <c r="F81" s="516"/>
      <c r="G81" s="695"/>
      <c r="H81" s="695"/>
      <c r="I81" s="8"/>
    </row>
    <row r="82" spans="1:9" x14ac:dyDescent="0.25">
      <c r="A82" s="7"/>
      <c r="B82" s="337"/>
      <c r="C82" s="337"/>
      <c r="D82" s="337"/>
      <c r="E82" s="516"/>
      <c r="F82" s="516"/>
      <c r="G82" s="516"/>
      <c r="H82" s="516"/>
      <c r="I82" s="8"/>
    </row>
    <row r="83" spans="1:9" x14ac:dyDescent="0.25">
      <c r="A83" s="7"/>
      <c r="B83" s="337"/>
      <c r="C83" s="337"/>
      <c r="D83" s="337"/>
      <c r="E83" s="516"/>
      <c r="F83" s="516"/>
      <c r="G83" s="516"/>
      <c r="H83" s="516"/>
      <c r="I83" s="8"/>
    </row>
    <row r="84" spans="1:9" x14ac:dyDescent="0.25">
      <c r="A84" s="7"/>
      <c r="B84" s="337"/>
      <c r="C84" s="337"/>
      <c r="D84" s="337"/>
      <c r="E84" s="516"/>
      <c r="F84" s="516"/>
      <c r="G84" s="695"/>
      <c r="H84" s="695"/>
      <c r="I84" s="8"/>
    </row>
    <row r="85" spans="1:9" x14ac:dyDescent="0.25">
      <c r="A85" s="7"/>
      <c r="B85" s="337"/>
      <c r="C85" s="696"/>
      <c r="D85" s="696"/>
      <c r="E85" s="516"/>
      <c r="F85" s="516"/>
      <c r="G85" s="695"/>
      <c r="H85" s="695"/>
      <c r="I85" s="8"/>
    </row>
    <row r="86" spans="1:9" ht="15.75" thickBot="1" x14ac:dyDescent="0.3">
      <c r="A86" s="16"/>
      <c r="B86" s="16"/>
      <c r="C86" s="16"/>
      <c r="D86" s="16"/>
      <c r="E86" s="16"/>
      <c r="F86" s="16"/>
      <c r="G86" s="16"/>
      <c r="H86" s="16"/>
      <c r="I86" s="8"/>
    </row>
    <row r="87" spans="1:9" x14ac:dyDescent="0.25">
      <c r="A87" s="2"/>
      <c r="B87" s="38" t="s">
        <v>463</v>
      </c>
      <c r="C87" s="4"/>
      <c r="D87" s="4"/>
      <c r="E87" s="4"/>
      <c r="F87" s="4"/>
      <c r="G87" s="4"/>
      <c r="H87" s="5"/>
      <c r="I87" s="39"/>
    </row>
    <row r="88" spans="1:9" ht="15.75" thickBot="1" x14ac:dyDescent="0.3">
      <c r="A88" s="40"/>
      <c r="B88" s="41"/>
      <c r="C88" s="41"/>
      <c r="D88" s="41"/>
      <c r="E88" s="41"/>
      <c r="F88" s="41"/>
      <c r="G88" s="41"/>
      <c r="H88" s="39"/>
      <c r="I88" s="39"/>
    </row>
    <row r="89" spans="1:9" x14ac:dyDescent="0.25">
      <c r="A89" s="42"/>
      <c r="B89" s="630" t="s">
        <v>454</v>
      </c>
      <c r="C89" s="632"/>
      <c r="D89" s="697" t="s">
        <v>455</v>
      </c>
      <c r="E89" s="697" t="s">
        <v>456</v>
      </c>
      <c r="F89" s="637" t="s">
        <v>457</v>
      </c>
      <c r="G89" s="638"/>
      <c r="H89" s="639"/>
      <c r="I89" s="14"/>
    </row>
    <row r="90" spans="1:9" x14ac:dyDescent="0.25">
      <c r="A90" s="42"/>
      <c r="B90" s="163" t="s">
        <v>458</v>
      </c>
      <c r="C90" s="349" t="s">
        <v>459</v>
      </c>
      <c r="D90" s="698"/>
      <c r="E90" s="698"/>
      <c r="F90" s="43" t="s">
        <v>464</v>
      </c>
      <c r="G90" s="43" t="s">
        <v>465</v>
      </c>
      <c r="H90" s="44" t="s">
        <v>466</v>
      </c>
      <c r="I90" s="14"/>
    </row>
    <row r="91" spans="1:9" ht="18" customHeight="1" x14ac:dyDescent="0.25">
      <c r="A91" s="40"/>
      <c r="B91" s="46" t="s">
        <v>720</v>
      </c>
      <c r="C91" s="46" t="s">
        <v>721</v>
      </c>
      <c r="D91" s="47" t="s">
        <v>722</v>
      </c>
      <c r="E91" s="56" t="s">
        <v>612</v>
      </c>
      <c r="F91" s="243">
        <v>30000</v>
      </c>
      <c r="G91" s="480"/>
      <c r="H91" s="243"/>
      <c r="I91" s="8"/>
    </row>
    <row r="92" spans="1:9" ht="18" customHeight="1" x14ac:dyDescent="0.25">
      <c r="A92" s="40"/>
      <c r="B92" s="46" t="s">
        <v>723</v>
      </c>
      <c r="C92" s="46" t="s">
        <v>724</v>
      </c>
      <c r="D92" s="47" t="s">
        <v>722</v>
      </c>
      <c r="E92" s="56" t="s">
        <v>612</v>
      </c>
      <c r="F92" s="243">
        <v>60000</v>
      </c>
      <c r="G92" s="480"/>
      <c r="H92" s="243"/>
      <c r="I92" s="8"/>
    </row>
    <row r="93" spans="1:9" ht="18" customHeight="1" x14ac:dyDescent="0.25">
      <c r="A93" s="40"/>
      <c r="B93" s="46" t="s">
        <v>725</v>
      </c>
      <c r="C93" s="46" t="s">
        <v>726</v>
      </c>
      <c r="D93" s="47" t="s">
        <v>722</v>
      </c>
      <c r="E93" s="56" t="s">
        <v>612</v>
      </c>
      <c r="F93" s="243">
        <v>100000</v>
      </c>
      <c r="G93" s="480"/>
      <c r="H93" s="243"/>
      <c r="I93" s="8"/>
    </row>
    <row r="94" spans="1:9" ht="18" customHeight="1" x14ac:dyDescent="0.25">
      <c r="A94" s="40"/>
      <c r="B94" s="46" t="s">
        <v>727</v>
      </c>
      <c r="C94" s="46" t="s">
        <v>728</v>
      </c>
      <c r="D94" s="47" t="s">
        <v>722</v>
      </c>
      <c r="E94" s="56" t="s">
        <v>612</v>
      </c>
      <c r="F94" s="243">
        <v>50000</v>
      </c>
      <c r="G94" s="480"/>
      <c r="H94" s="243"/>
      <c r="I94" s="8"/>
    </row>
    <row r="95" spans="1:9" ht="18" customHeight="1" x14ac:dyDescent="0.25">
      <c r="A95" s="40"/>
      <c r="B95" s="46" t="s">
        <v>727</v>
      </c>
      <c r="C95" s="46" t="s">
        <v>729</v>
      </c>
      <c r="D95" s="47" t="s">
        <v>722</v>
      </c>
      <c r="E95" s="56" t="s">
        <v>612</v>
      </c>
      <c r="F95" s="243">
        <v>30000</v>
      </c>
      <c r="G95" s="480"/>
      <c r="H95" s="243"/>
      <c r="I95" s="8"/>
    </row>
    <row r="96" spans="1:9" ht="18" customHeight="1" x14ac:dyDescent="0.25">
      <c r="A96" s="40"/>
      <c r="B96" s="46" t="s">
        <v>730</v>
      </c>
      <c r="C96" s="46" t="s">
        <v>731</v>
      </c>
      <c r="D96" s="47" t="s">
        <v>722</v>
      </c>
      <c r="E96" s="56" t="s">
        <v>612</v>
      </c>
      <c r="F96" s="243">
        <v>50000</v>
      </c>
      <c r="G96" s="480"/>
      <c r="H96" s="243"/>
      <c r="I96" s="8"/>
    </row>
    <row r="97" spans="1:9" ht="18" customHeight="1" x14ac:dyDescent="0.25">
      <c r="A97" s="40"/>
      <c r="B97" s="46" t="s">
        <v>732</v>
      </c>
      <c r="C97" s="46" t="s">
        <v>733</v>
      </c>
      <c r="D97" s="47" t="s">
        <v>722</v>
      </c>
      <c r="E97" s="56" t="s">
        <v>612</v>
      </c>
      <c r="F97" s="243">
        <v>80000</v>
      </c>
      <c r="G97" s="480"/>
      <c r="H97" s="243"/>
      <c r="I97" s="8"/>
    </row>
    <row r="98" spans="1:9" ht="18" customHeight="1" x14ac:dyDescent="0.25">
      <c r="A98" s="40"/>
      <c r="B98" s="46" t="s">
        <v>734</v>
      </c>
      <c r="C98" s="46" t="s">
        <v>735</v>
      </c>
      <c r="D98" s="47" t="s">
        <v>722</v>
      </c>
      <c r="E98" s="56" t="s">
        <v>612</v>
      </c>
      <c r="F98" s="243">
        <v>30000</v>
      </c>
      <c r="G98" s="480"/>
      <c r="H98" s="243"/>
      <c r="I98" s="8"/>
    </row>
    <row r="99" spans="1:9" ht="18" customHeight="1" x14ac:dyDescent="0.25">
      <c r="A99" s="40"/>
      <c r="B99" s="46" t="s">
        <v>736</v>
      </c>
      <c r="C99" s="46" t="s">
        <v>737</v>
      </c>
      <c r="D99" s="47" t="s">
        <v>722</v>
      </c>
      <c r="E99" s="56" t="s">
        <v>612</v>
      </c>
      <c r="F99" s="243">
        <v>80000</v>
      </c>
      <c r="G99" s="480"/>
      <c r="H99" s="243"/>
      <c r="I99" s="8"/>
    </row>
    <row r="100" spans="1:9" ht="18" customHeight="1" x14ac:dyDescent="0.25">
      <c r="A100" s="40"/>
      <c r="B100" s="46" t="s">
        <v>738</v>
      </c>
      <c r="C100" s="46" t="s">
        <v>735</v>
      </c>
      <c r="D100" s="47" t="s">
        <v>722</v>
      </c>
      <c r="E100" s="56" t="s">
        <v>612</v>
      </c>
      <c r="F100" s="243">
        <v>30000</v>
      </c>
      <c r="G100" s="480"/>
      <c r="H100" s="243"/>
      <c r="I100" s="8"/>
    </row>
    <row r="101" spans="1:9" ht="18" customHeight="1" x14ac:dyDescent="0.25">
      <c r="A101" s="40"/>
      <c r="B101" s="46" t="s">
        <v>739</v>
      </c>
      <c r="C101" s="46" t="s">
        <v>740</v>
      </c>
      <c r="D101" s="47" t="s">
        <v>722</v>
      </c>
      <c r="E101" s="56" t="s">
        <v>612</v>
      </c>
      <c r="F101" s="243">
        <v>35000</v>
      </c>
      <c r="G101" s="480"/>
      <c r="H101" s="243"/>
      <c r="I101" s="8"/>
    </row>
    <row r="102" spans="1:9" ht="18" customHeight="1" x14ac:dyDescent="0.25">
      <c r="A102" s="40"/>
      <c r="B102" s="46" t="s">
        <v>741</v>
      </c>
      <c r="C102" s="46" t="s">
        <v>735</v>
      </c>
      <c r="D102" s="47" t="s">
        <v>722</v>
      </c>
      <c r="E102" s="56" t="s">
        <v>612</v>
      </c>
      <c r="F102" s="243">
        <v>116000</v>
      </c>
      <c r="G102" s="480"/>
      <c r="H102" s="243"/>
      <c r="I102" s="8"/>
    </row>
    <row r="103" spans="1:9" ht="18" customHeight="1" x14ac:dyDescent="0.25">
      <c r="A103" s="40"/>
      <c r="B103" s="46"/>
      <c r="C103" s="46"/>
      <c r="D103" s="47" t="s">
        <v>569</v>
      </c>
      <c r="E103" s="56" t="s">
        <v>569</v>
      </c>
      <c r="F103" s="243"/>
      <c r="G103" s="480"/>
      <c r="H103" s="243"/>
      <c r="I103" s="8"/>
    </row>
    <row r="104" spans="1:9" ht="18" customHeight="1" x14ac:dyDescent="0.25">
      <c r="A104" s="40"/>
      <c r="B104" s="46"/>
      <c r="C104" s="46"/>
      <c r="D104" s="47"/>
      <c r="E104" s="262" t="s">
        <v>2</v>
      </c>
      <c r="F104" s="246">
        <f>SUM(F91:F103)</f>
        <v>691000</v>
      </c>
      <c r="G104" s="480"/>
      <c r="H104" s="243"/>
      <c r="I104" s="8"/>
    </row>
    <row r="105" spans="1:9" x14ac:dyDescent="0.25">
      <c r="A105" s="40"/>
      <c r="B105" s="46"/>
      <c r="C105" s="46"/>
      <c r="D105" s="47"/>
      <c r="E105" s="56"/>
      <c r="F105" s="243"/>
      <c r="G105" s="480"/>
      <c r="H105" s="243"/>
      <c r="I105" s="8"/>
    </row>
    <row r="106" spans="1:9" x14ac:dyDescent="0.25">
      <c r="A106" s="40"/>
      <c r="B106" s="52"/>
      <c r="C106" s="53"/>
      <c r="D106" s="47"/>
      <c r="E106" s="56"/>
      <c r="F106" s="243"/>
      <c r="G106" s="295"/>
      <c r="H106" s="296"/>
      <c r="I106" s="8"/>
    </row>
    <row r="107" spans="1:9" ht="15.75" thickBot="1" x14ac:dyDescent="0.3">
      <c r="A107" s="40"/>
      <c r="B107" s="59"/>
      <c r="C107" s="60"/>
      <c r="D107" s="61"/>
      <c r="E107" s="62"/>
      <c r="F107" s="63"/>
      <c r="G107" s="64"/>
      <c r="H107" s="65"/>
      <c r="I107" s="8"/>
    </row>
    <row r="108" spans="1:9" x14ac:dyDescent="0.25">
      <c r="A108" s="40"/>
      <c r="B108" s="146" t="s">
        <v>460</v>
      </c>
      <c r="C108" s="147"/>
      <c r="D108" s="148"/>
      <c r="E108" s="149"/>
      <c r="F108" s="149"/>
      <c r="G108" s="150"/>
      <c r="H108" s="5"/>
      <c r="I108" s="8"/>
    </row>
    <row r="109" spans="1:9" x14ac:dyDescent="0.25">
      <c r="A109" s="40"/>
      <c r="B109" s="668" t="s">
        <v>549</v>
      </c>
      <c r="C109" s="669"/>
      <c r="D109" s="669"/>
      <c r="E109" s="669"/>
      <c r="F109" s="669"/>
      <c r="G109" s="669"/>
      <c r="H109" s="670"/>
      <c r="I109" s="39"/>
    </row>
    <row r="110" spans="1:9" x14ac:dyDescent="0.25">
      <c r="A110" s="40"/>
      <c r="B110" s="154" t="s">
        <v>550</v>
      </c>
      <c r="C110" s="155"/>
      <c r="D110" s="155"/>
      <c r="E110" s="155"/>
      <c r="F110" s="155"/>
      <c r="G110" s="155"/>
      <c r="H110" s="156"/>
      <c r="I110" s="39"/>
    </row>
    <row r="111" spans="1:9" ht="15.75" thickBot="1" x14ac:dyDescent="0.3">
      <c r="A111" s="66"/>
      <c r="B111" s="130" t="s">
        <v>551</v>
      </c>
      <c r="C111" s="67"/>
      <c r="D111" s="68"/>
      <c r="E111" s="69"/>
      <c r="F111" s="69"/>
      <c r="G111" s="69"/>
      <c r="H111" s="70"/>
      <c r="I111" s="39"/>
    </row>
    <row r="112" spans="1:9" x14ac:dyDescent="0.25">
      <c r="A112" s="41"/>
      <c r="B112" s="72"/>
      <c r="C112" s="72"/>
      <c r="D112" s="73"/>
      <c r="E112" s="74"/>
      <c r="F112" s="74"/>
      <c r="G112" s="74"/>
      <c r="H112" s="74"/>
      <c r="I112" s="39"/>
    </row>
    <row r="113" spans="1:9" ht="15.75" thickBot="1" x14ac:dyDescent="0.3">
      <c r="A113" s="41"/>
      <c r="B113" s="71"/>
      <c r="C113" s="72"/>
      <c r="D113" s="73"/>
      <c r="E113" s="74"/>
      <c r="F113" s="74"/>
      <c r="G113" s="74"/>
      <c r="H113" s="74"/>
      <c r="I113" s="39"/>
    </row>
    <row r="114" spans="1:9" x14ac:dyDescent="0.25">
      <c r="A114" s="2"/>
      <c r="B114" s="38" t="s">
        <v>467</v>
      </c>
      <c r="C114" s="4"/>
      <c r="D114" s="4"/>
      <c r="E114" s="4"/>
      <c r="F114" s="4"/>
      <c r="G114" s="4"/>
      <c r="H114" s="5"/>
      <c r="I114" s="39"/>
    </row>
    <row r="115" spans="1:9" ht="15.75" thickBot="1" x14ac:dyDescent="0.3">
      <c r="A115" s="40"/>
      <c r="B115" s="41"/>
      <c r="C115" s="41"/>
      <c r="D115" s="41"/>
      <c r="E115" s="41"/>
      <c r="F115" s="41"/>
      <c r="G115" s="41"/>
      <c r="H115" s="39"/>
      <c r="I115" s="39"/>
    </row>
    <row r="116" spans="1:9" x14ac:dyDescent="0.25">
      <c r="A116" s="42"/>
      <c r="B116" s="646" t="s">
        <v>454</v>
      </c>
      <c r="C116" s="647"/>
      <c r="D116" s="633" t="s">
        <v>455</v>
      </c>
      <c r="E116" s="633" t="s">
        <v>456</v>
      </c>
      <c r="F116" s="633" t="s">
        <v>457</v>
      </c>
      <c r="G116" s="633"/>
      <c r="H116" s="648"/>
      <c r="I116" s="14"/>
    </row>
    <row r="117" spans="1:9" x14ac:dyDescent="0.25">
      <c r="A117" s="42"/>
      <c r="B117" s="158" t="s">
        <v>458</v>
      </c>
      <c r="C117" s="159" t="s">
        <v>459</v>
      </c>
      <c r="D117" s="656"/>
      <c r="E117" s="656"/>
      <c r="F117" s="43" t="s">
        <v>464</v>
      </c>
      <c r="G117" s="43" t="s">
        <v>465</v>
      </c>
      <c r="H117" s="44" t="s">
        <v>466</v>
      </c>
      <c r="I117" s="14"/>
    </row>
    <row r="118" spans="1:9" x14ac:dyDescent="0.25">
      <c r="A118" s="40"/>
      <c r="B118" s="45"/>
      <c r="C118" s="46"/>
      <c r="D118" s="330"/>
      <c r="E118" s="56"/>
      <c r="F118" s="260"/>
      <c r="G118" s="75"/>
      <c r="H118" s="51"/>
      <c r="I118" s="8"/>
    </row>
    <row r="119" spans="1:9" x14ac:dyDescent="0.25">
      <c r="A119" s="40"/>
      <c r="B119" s="52"/>
      <c r="C119" s="53"/>
      <c r="D119" s="54"/>
      <c r="E119" s="76"/>
      <c r="F119" s="297"/>
      <c r="G119" s="77"/>
      <c r="H119" s="58"/>
      <c r="I119" s="8"/>
    </row>
    <row r="120" spans="1:9" ht="15.75" thickBot="1" x14ac:dyDescent="0.3">
      <c r="A120" s="40"/>
      <c r="B120" s="59"/>
      <c r="C120" s="60"/>
      <c r="D120" s="61"/>
      <c r="E120" s="298"/>
      <c r="F120" s="299"/>
      <c r="G120" s="79"/>
      <c r="H120" s="65"/>
      <c r="I120" s="8"/>
    </row>
    <row r="121" spans="1:9" x14ac:dyDescent="0.25">
      <c r="A121" s="40"/>
      <c r="B121" s="16" t="s">
        <v>460</v>
      </c>
      <c r="C121" s="72"/>
      <c r="D121" s="73"/>
      <c r="E121" s="74"/>
      <c r="F121" s="74"/>
      <c r="G121" s="74"/>
      <c r="H121" s="80"/>
      <c r="I121" s="39"/>
    </row>
    <row r="122" spans="1:9" x14ac:dyDescent="0.25">
      <c r="A122" s="40"/>
      <c r="B122" s="649" t="s">
        <v>554</v>
      </c>
      <c r="C122" s="649"/>
      <c r="D122" s="649"/>
      <c r="E122" s="649"/>
      <c r="F122" s="649"/>
      <c r="G122" s="649"/>
      <c r="H122" s="145"/>
      <c r="I122" s="39"/>
    </row>
    <row r="123" spans="1:9" ht="15.75" thickBot="1" x14ac:dyDescent="0.3">
      <c r="A123" s="40"/>
      <c r="B123" s="67" t="s">
        <v>555</v>
      </c>
      <c r="C123" s="161"/>
      <c r="D123" s="161"/>
      <c r="E123" s="161"/>
      <c r="F123" s="161"/>
      <c r="G123" s="161"/>
      <c r="H123" s="160"/>
      <c r="I123" s="39"/>
    </row>
    <row r="124" spans="1:9" ht="64.5" customHeight="1" thickBot="1" x14ac:dyDescent="0.3">
      <c r="A124" s="81"/>
      <c r="B124" s="81"/>
      <c r="C124" s="81"/>
      <c r="D124" s="81"/>
      <c r="E124" s="81"/>
      <c r="F124" s="81"/>
      <c r="G124" s="81"/>
      <c r="H124" s="81"/>
      <c r="I124" s="39"/>
    </row>
    <row r="125" spans="1:9" ht="51" x14ac:dyDescent="0.25">
      <c r="A125" s="83"/>
      <c r="B125" s="84" t="s">
        <v>468</v>
      </c>
      <c r="C125" s="85"/>
      <c r="D125" s="85"/>
      <c r="E125" s="86"/>
      <c r="F125" s="152" t="s">
        <v>469</v>
      </c>
      <c r="G125" s="152" t="s">
        <v>470</v>
      </c>
      <c r="H125" s="87" t="s">
        <v>471</v>
      </c>
      <c r="I125" s="88"/>
    </row>
    <row r="126" spans="1:9" x14ac:dyDescent="0.25">
      <c r="A126" s="82"/>
      <c r="B126" s="90" t="s">
        <v>472</v>
      </c>
      <c r="C126" s="91"/>
      <c r="D126" s="91"/>
      <c r="E126" s="91"/>
      <c r="F126" s="243"/>
      <c r="G126" s="273"/>
      <c r="H126" s="273"/>
      <c r="I126" s="88"/>
    </row>
    <row r="127" spans="1:9" x14ac:dyDescent="0.25">
      <c r="A127" s="82"/>
      <c r="B127" s="90" t="s">
        <v>473</v>
      </c>
      <c r="C127" s="91"/>
      <c r="D127" s="91"/>
      <c r="E127" s="91"/>
      <c r="F127" s="243"/>
      <c r="G127" s="243"/>
      <c r="H127" s="244"/>
      <c r="I127" s="88"/>
    </row>
    <row r="128" spans="1:9" x14ac:dyDescent="0.25">
      <c r="A128" s="82"/>
      <c r="B128" s="93" t="s">
        <v>474</v>
      </c>
      <c r="C128" s="94"/>
      <c r="D128" s="94"/>
      <c r="E128" s="94"/>
      <c r="F128" s="243"/>
      <c r="G128" s="243">
        <v>505128</v>
      </c>
      <c r="H128" s="243">
        <v>505128</v>
      </c>
      <c r="I128" s="88"/>
    </row>
    <row r="129" spans="1:9" x14ac:dyDescent="0.25">
      <c r="A129" s="82"/>
      <c r="B129" s="90" t="s">
        <v>475</v>
      </c>
      <c r="C129" s="91"/>
      <c r="D129" s="91"/>
      <c r="E129" s="91"/>
      <c r="F129" s="243"/>
      <c r="G129" s="243"/>
      <c r="H129" s="243"/>
      <c r="I129" s="88"/>
    </row>
    <row r="130" spans="1:9" x14ac:dyDescent="0.25">
      <c r="A130" s="82"/>
      <c r="B130" s="90" t="s">
        <v>476</v>
      </c>
      <c r="C130" s="91"/>
      <c r="D130" s="91"/>
      <c r="E130" s="91"/>
      <c r="F130" s="243"/>
      <c r="G130" s="243">
        <v>136946</v>
      </c>
      <c r="H130" s="243">
        <v>136946</v>
      </c>
      <c r="I130" s="88"/>
    </row>
    <row r="131" spans="1:9" x14ac:dyDescent="0.25">
      <c r="A131" s="82"/>
      <c r="B131" s="93" t="s">
        <v>477</v>
      </c>
      <c r="C131" s="94"/>
      <c r="D131" s="94"/>
      <c r="E131" s="94"/>
      <c r="F131" s="243"/>
      <c r="G131" s="243"/>
      <c r="H131" s="243"/>
      <c r="I131" s="88"/>
    </row>
    <row r="132" spans="1:9" x14ac:dyDescent="0.25">
      <c r="A132" s="82"/>
      <c r="B132" s="93" t="s">
        <v>478</v>
      </c>
      <c r="C132" s="94"/>
      <c r="D132" s="94"/>
      <c r="E132" s="94"/>
      <c r="F132" s="243"/>
      <c r="G132" s="243"/>
      <c r="H132" s="243"/>
      <c r="I132" s="88"/>
    </row>
    <row r="133" spans="1:9" x14ac:dyDescent="0.25">
      <c r="A133" s="82"/>
      <c r="B133" s="93" t="s">
        <v>479</v>
      </c>
      <c r="C133" s="94"/>
      <c r="D133" s="94"/>
      <c r="E133" s="94"/>
      <c r="F133" s="243"/>
      <c r="G133" s="243">
        <v>821673</v>
      </c>
      <c r="H133" s="243">
        <v>821673</v>
      </c>
      <c r="I133" s="88"/>
    </row>
    <row r="134" spans="1:9" x14ac:dyDescent="0.25">
      <c r="A134" s="82"/>
      <c r="B134" s="93" t="s">
        <v>480</v>
      </c>
      <c r="C134" s="94"/>
      <c r="D134" s="94"/>
      <c r="E134" s="94"/>
      <c r="F134" s="243"/>
      <c r="G134" s="243"/>
      <c r="H134" s="243"/>
      <c r="I134" s="88"/>
    </row>
    <row r="135" spans="1:9" x14ac:dyDescent="0.25">
      <c r="A135" s="82"/>
      <c r="B135" s="93" t="s">
        <v>481</v>
      </c>
      <c r="C135" s="94"/>
      <c r="D135" s="94"/>
      <c r="E135" s="94"/>
      <c r="F135" s="245"/>
      <c r="G135" s="243"/>
      <c r="H135" s="243"/>
      <c r="I135" s="88"/>
    </row>
    <row r="136" spans="1:9" x14ac:dyDescent="0.25">
      <c r="A136" s="82"/>
      <c r="B136" s="93" t="s">
        <v>482</v>
      </c>
      <c r="C136" s="94"/>
      <c r="D136" s="94"/>
      <c r="E136" s="94"/>
      <c r="F136" s="245"/>
      <c r="G136" s="243">
        <v>80000</v>
      </c>
      <c r="H136" s="243">
        <v>80000</v>
      </c>
      <c r="I136" s="88"/>
    </row>
    <row r="137" spans="1:9" x14ac:dyDescent="0.25">
      <c r="A137" s="82"/>
      <c r="B137" s="95" t="s">
        <v>2</v>
      </c>
      <c r="C137" s="15"/>
      <c r="D137" s="15"/>
      <c r="E137" s="15"/>
      <c r="F137" s="246"/>
      <c r="G137" s="246">
        <f>SUM(G128:G136)</f>
        <v>1543747</v>
      </c>
      <c r="H137" s="246">
        <f>SUM(H128:H136)</f>
        <v>1543747</v>
      </c>
      <c r="I137" s="88"/>
    </row>
    <row r="138" spans="1:9" ht="15.75" thickBot="1" x14ac:dyDescent="0.3">
      <c r="A138" s="96"/>
      <c r="B138" s="97" t="s">
        <v>483</v>
      </c>
      <c r="C138" s="98"/>
      <c r="D138" s="98"/>
      <c r="E138" s="98"/>
      <c r="F138" s="99"/>
      <c r="G138" s="99"/>
      <c r="H138" s="100"/>
      <c r="I138" s="88"/>
    </row>
    <row r="139" spans="1:9" ht="35.25" customHeight="1" thickBot="1" x14ac:dyDescent="0.3">
      <c r="A139" s="16"/>
      <c r="B139" s="16"/>
      <c r="C139" s="16"/>
      <c r="D139" s="16"/>
      <c r="E139" s="16"/>
      <c r="F139" s="16"/>
      <c r="G139" s="16"/>
      <c r="H139" s="16"/>
      <c r="I139" s="8"/>
    </row>
    <row r="140" spans="1:9" x14ac:dyDescent="0.25">
      <c r="A140" s="101"/>
      <c r="B140" s="38" t="s">
        <v>484</v>
      </c>
      <c r="C140" s="102"/>
      <c r="D140" s="102"/>
      <c r="E140" s="38"/>
      <c r="F140" s="38"/>
      <c r="G140" s="38"/>
      <c r="H140" s="103"/>
      <c r="I140" s="104"/>
    </row>
    <row r="141" spans="1:9" x14ac:dyDescent="0.25">
      <c r="A141" s="105"/>
      <c r="B141" s="106"/>
      <c r="C141" s="155"/>
      <c r="D141" s="155"/>
      <c r="E141" s="155"/>
      <c r="F141" s="155"/>
      <c r="G141" s="155"/>
      <c r="H141" s="153" t="s">
        <v>457</v>
      </c>
      <c r="I141" s="107"/>
    </row>
    <row r="142" spans="1:9" x14ac:dyDescent="0.25">
      <c r="A142" s="105"/>
      <c r="B142" s="108" t="s">
        <v>485</v>
      </c>
      <c r="C142" s="109"/>
      <c r="D142" s="109"/>
      <c r="E142" s="109"/>
      <c r="F142" s="109"/>
      <c r="G142" s="110"/>
      <c r="H142" s="92"/>
      <c r="I142" s="107"/>
    </row>
    <row r="143" spans="1:9" x14ac:dyDescent="0.25">
      <c r="A143" s="105"/>
      <c r="B143" s="111" t="s">
        <v>486</v>
      </c>
      <c r="C143" s="109"/>
      <c r="D143" s="109"/>
      <c r="E143" s="109"/>
      <c r="F143" s="109"/>
      <c r="G143" s="109"/>
      <c r="H143" s="92"/>
      <c r="I143" s="107"/>
    </row>
    <row r="144" spans="1:9" x14ac:dyDescent="0.25">
      <c r="A144" s="105"/>
      <c r="B144" s="112" t="s">
        <v>2</v>
      </c>
      <c r="C144" s="109"/>
      <c r="D144" s="109"/>
      <c r="E144" s="109"/>
      <c r="F144" s="109"/>
      <c r="G144" s="109"/>
      <c r="H144" s="335"/>
      <c r="I144" s="107"/>
    </row>
    <row r="145" spans="1:9" ht="15.75" thickBot="1" x14ac:dyDescent="0.3">
      <c r="A145" s="113"/>
      <c r="B145" s="97" t="s">
        <v>487</v>
      </c>
      <c r="C145" s="97"/>
      <c r="D145" s="114"/>
      <c r="E145" s="114"/>
      <c r="F145" s="99"/>
      <c r="G145" s="99"/>
      <c r="H145" s="115"/>
      <c r="I145" s="107"/>
    </row>
    <row r="146" spans="1:9" ht="15.75" thickBot="1" x14ac:dyDescent="0.3">
      <c r="A146" s="41"/>
      <c r="B146" s="41"/>
      <c r="C146" s="41"/>
      <c r="D146" s="41"/>
      <c r="E146" s="41"/>
      <c r="F146" s="41"/>
      <c r="G146" s="41"/>
      <c r="H146" s="41"/>
      <c r="I146" s="39"/>
    </row>
    <row r="147" spans="1:9" x14ac:dyDescent="0.25">
      <c r="A147" s="2"/>
      <c r="B147" s="18" t="s">
        <v>488</v>
      </c>
      <c r="C147" s="4"/>
      <c r="D147" s="4"/>
      <c r="E147" s="4"/>
      <c r="F147" s="637" t="s">
        <v>457</v>
      </c>
      <c r="G147" s="638"/>
      <c r="H147" s="639"/>
      <c r="I147" s="39"/>
    </row>
    <row r="148" spans="1:9" x14ac:dyDescent="0.25">
      <c r="A148" s="40"/>
      <c r="B148" s="162" t="s">
        <v>489</v>
      </c>
      <c r="C148" s="116"/>
      <c r="D148" s="162"/>
      <c r="E148" s="117" t="s">
        <v>490</v>
      </c>
      <c r="F148" s="43" t="s">
        <v>464</v>
      </c>
      <c r="G148" s="43" t="s">
        <v>465</v>
      </c>
      <c r="H148" s="44" t="s">
        <v>466</v>
      </c>
      <c r="I148" s="39"/>
    </row>
    <row r="149" spans="1:9" x14ac:dyDescent="0.25">
      <c r="A149" s="118"/>
      <c r="B149" s="119" t="s">
        <v>491</v>
      </c>
      <c r="C149" s="162"/>
      <c r="D149" s="119"/>
      <c r="E149" s="251">
        <v>1</v>
      </c>
      <c r="F149" s="243">
        <v>150241</v>
      </c>
      <c r="G149" s="248"/>
      <c r="H149" s="249"/>
      <c r="I149" s="120"/>
    </row>
    <row r="150" spans="1:9" x14ac:dyDescent="0.25">
      <c r="A150" s="105"/>
      <c r="B150" s="119" t="s">
        <v>492</v>
      </c>
      <c r="C150" s="119"/>
      <c r="D150" s="119"/>
      <c r="E150" s="251">
        <v>34</v>
      </c>
      <c r="F150" s="243">
        <v>3470000</v>
      </c>
      <c r="G150" s="250"/>
      <c r="H150" s="252"/>
      <c r="I150" s="107"/>
    </row>
    <row r="151" spans="1:9" x14ac:dyDescent="0.25">
      <c r="A151" s="105"/>
      <c r="B151" s="119" t="s">
        <v>493</v>
      </c>
      <c r="C151" s="119"/>
      <c r="D151" s="119"/>
      <c r="E151" s="251">
        <v>12</v>
      </c>
      <c r="F151" s="243">
        <v>691000</v>
      </c>
      <c r="G151" s="251"/>
      <c r="H151" s="244"/>
      <c r="I151" s="107"/>
    </row>
    <row r="152" spans="1:9" x14ac:dyDescent="0.25">
      <c r="A152" s="105"/>
      <c r="B152" s="119" t="s">
        <v>494</v>
      </c>
      <c r="C152" s="119"/>
      <c r="D152" s="119"/>
      <c r="E152" s="251">
        <v>0</v>
      </c>
      <c r="F152" s="243">
        <v>0</v>
      </c>
      <c r="G152" s="251"/>
      <c r="H152" s="244"/>
      <c r="I152" s="107"/>
    </row>
    <row r="153" spans="1:9" x14ac:dyDescent="0.25">
      <c r="A153" s="105"/>
      <c r="B153" s="121" t="s">
        <v>495</v>
      </c>
      <c r="C153" s="119"/>
      <c r="D153" s="119"/>
      <c r="E153" s="250"/>
      <c r="F153" s="243">
        <v>0</v>
      </c>
      <c r="G153" s="250"/>
      <c r="H153" s="252"/>
      <c r="I153" s="107"/>
    </row>
    <row r="154" spans="1:9" x14ac:dyDescent="0.25">
      <c r="A154" s="105"/>
      <c r="B154" s="121" t="s">
        <v>496</v>
      </c>
      <c r="C154" s="119"/>
      <c r="D154" s="119"/>
      <c r="E154" s="250"/>
      <c r="F154" s="250"/>
      <c r="G154" s="251"/>
      <c r="H154" s="244">
        <v>1543747</v>
      </c>
      <c r="I154" s="107"/>
    </row>
    <row r="155" spans="1:9" x14ac:dyDescent="0.25">
      <c r="A155" s="105"/>
      <c r="B155" s="121" t="s">
        <v>497</v>
      </c>
      <c r="C155" s="119"/>
      <c r="D155" s="119"/>
      <c r="E155" s="251"/>
      <c r="F155" s="250"/>
      <c r="G155" s="250"/>
      <c r="H155" s="244"/>
      <c r="I155" s="107"/>
    </row>
    <row r="156" spans="1:9" x14ac:dyDescent="0.25">
      <c r="A156" s="105"/>
      <c r="B156" s="122" t="s">
        <v>498</v>
      </c>
      <c r="C156" s="119"/>
      <c r="D156" s="122"/>
      <c r="E156" s="255">
        <f>SUM(E149:E155)</f>
        <v>47</v>
      </c>
      <c r="F156" s="246">
        <f>SUM(F149:F155)</f>
        <v>4311241</v>
      </c>
      <c r="G156" s="246"/>
      <c r="H156" s="256">
        <f>SUM(H149:H155)</f>
        <v>1543747</v>
      </c>
      <c r="I156" s="107"/>
    </row>
    <row r="157" spans="1:9" ht="15.75" thickBot="1" x14ac:dyDescent="0.3">
      <c r="A157" s="113"/>
      <c r="B157" s="123" t="s">
        <v>499</v>
      </c>
      <c r="C157" s="124"/>
      <c r="D157" s="123"/>
      <c r="E157" s="257">
        <v>47</v>
      </c>
      <c r="F157" s="640">
        <v>5854988</v>
      </c>
      <c r="G157" s="641"/>
      <c r="H157" s="642"/>
      <c r="I157" s="107"/>
    </row>
    <row r="158" spans="1:9" ht="15.75" thickBot="1" x14ac:dyDescent="0.3">
      <c r="A158" s="33"/>
      <c r="B158" s="33"/>
      <c r="C158" s="33"/>
      <c r="D158" s="33"/>
      <c r="E158" s="36"/>
      <c r="F158" s="36"/>
      <c r="G158" s="36"/>
      <c r="H158" s="36"/>
      <c r="I158" s="34"/>
    </row>
  </sheetData>
  <mergeCells count="69">
    <mergeCell ref="G57:H57"/>
    <mergeCell ref="G58:H58"/>
    <mergeCell ref="G52:H52"/>
    <mergeCell ref="G53:H53"/>
    <mergeCell ref="G54:H54"/>
    <mergeCell ref="G55:H55"/>
    <mergeCell ref="G56:H56"/>
    <mergeCell ref="G47:H47"/>
    <mergeCell ref="G48:H48"/>
    <mergeCell ref="G49:H49"/>
    <mergeCell ref="G50:H50"/>
    <mergeCell ref="G51:H51"/>
    <mergeCell ref="G81:H81"/>
    <mergeCell ref="G61:H61"/>
    <mergeCell ref="G62:H62"/>
    <mergeCell ref="G63:H63"/>
    <mergeCell ref="G64:H64"/>
    <mergeCell ref="G76:H76"/>
    <mergeCell ref="G77:H77"/>
    <mergeCell ref="G78:H78"/>
    <mergeCell ref="G80:H80"/>
    <mergeCell ref="G59:H59"/>
    <mergeCell ref="G60:H60"/>
    <mergeCell ref="F157:H157"/>
    <mergeCell ref="B109:H109"/>
    <mergeCell ref="B116:C116"/>
    <mergeCell ref="D116:D117"/>
    <mergeCell ref="E116:E117"/>
    <mergeCell ref="F116:H116"/>
    <mergeCell ref="B122:G122"/>
    <mergeCell ref="B89:C89"/>
    <mergeCell ref="D89:D90"/>
    <mergeCell ref="E89:E90"/>
    <mergeCell ref="F89:H89"/>
    <mergeCell ref="F147:H147"/>
    <mergeCell ref="C79:D79"/>
    <mergeCell ref="G79:H79"/>
    <mergeCell ref="C44:D44"/>
    <mergeCell ref="C85:D85"/>
    <mergeCell ref="A2:H4"/>
    <mergeCell ref="B13:C13"/>
    <mergeCell ref="D13:D14"/>
    <mergeCell ref="E13:E14"/>
    <mergeCell ref="F13:F14"/>
    <mergeCell ref="G13:G14"/>
    <mergeCell ref="H13:H14"/>
    <mergeCell ref="F7:G7"/>
    <mergeCell ref="F8:G8"/>
    <mergeCell ref="F9:G9"/>
    <mergeCell ref="F10:G10"/>
    <mergeCell ref="B43:D43"/>
    <mergeCell ref="E43:E44"/>
    <mergeCell ref="F43:F44"/>
    <mergeCell ref="G43:H44"/>
    <mergeCell ref="G45:H45"/>
    <mergeCell ref="G46:H46"/>
    <mergeCell ref="G85:H85"/>
    <mergeCell ref="G65:H65"/>
    <mergeCell ref="G66:H66"/>
    <mergeCell ref="G67:H67"/>
    <mergeCell ref="G68:H68"/>
    <mergeCell ref="G69:H69"/>
    <mergeCell ref="G70:H70"/>
    <mergeCell ref="G71:H71"/>
    <mergeCell ref="G72:H72"/>
    <mergeCell ref="G73:H73"/>
    <mergeCell ref="G74:H74"/>
    <mergeCell ref="G75:H75"/>
    <mergeCell ref="G84:H84"/>
  </mergeCells>
  <pageMargins left="0.31496062992125984" right="0.31496062992125984" top="0.35433070866141736" bottom="0.35433070866141736" header="0.31496062992125984" footer="0.31496062992125984"/>
  <pageSetup paperSize="9" scale="6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tabColor rgb="FFFFFF00"/>
  </sheetPr>
  <dimension ref="A1:O142"/>
  <sheetViews>
    <sheetView topLeftCell="A94" workbookViewId="0">
      <selection activeCell="G114" sqref="G114"/>
    </sheetView>
  </sheetViews>
  <sheetFormatPr defaultRowHeight="15" x14ac:dyDescent="0.25"/>
  <cols>
    <col min="1" max="1" width="2" customWidth="1"/>
    <col min="2" max="2" width="19.28515625" customWidth="1"/>
    <col min="3" max="3" width="26" customWidth="1"/>
    <col min="4" max="4" width="18" customWidth="1"/>
    <col min="5" max="5" width="29.140625" customWidth="1"/>
    <col min="6" max="6" width="25.7109375" customWidth="1"/>
    <col min="7" max="7" width="17.140625" customWidth="1"/>
    <col min="8" max="8" width="14.42578125" customWidth="1"/>
    <col min="9" max="9" width="3.7109375" hidden="1" customWidth="1"/>
  </cols>
  <sheetData>
    <row r="1" spans="1:9" ht="15.75" x14ac:dyDescent="0.25">
      <c r="A1" s="3" t="s">
        <v>446</v>
      </c>
      <c r="B1" s="4"/>
      <c r="C1" s="4"/>
      <c r="D1" s="4"/>
      <c r="E1" s="4"/>
      <c r="F1" s="4"/>
      <c r="G1" s="4"/>
      <c r="H1" s="4"/>
      <c r="I1" s="5"/>
    </row>
    <row r="2" spans="1:9" x14ac:dyDescent="0.25">
      <c r="A2" s="620" t="s">
        <v>698</v>
      </c>
      <c r="B2" s="620"/>
      <c r="C2" s="620"/>
      <c r="D2" s="620"/>
      <c r="E2" s="620"/>
      <c r="F2" s="620"/>
      <c r="G2" s="620"/>
      <c r="H2" s="620"/>
      <c r="I2" s="8"/>
    </row>
    <row r="3" spans="1:9" x14ac:dyDescent="0.25">
      <c r="A3" s="620"/>
      <c r="B3" s="620"/>
      <c r="C3" s="620"/>
      <c r="D3" s="620"/>
      <c r="E3" s="620"/>
      <c r="F3" s="620"/>
      <c r="G3" s="620"/>
      <c r="H3" s="620"/>
      <c r="I3" s="8"/>
    </row>
    <row r="4" spans="1:9" x14ac:dyDescent="0.25">
      <c r="A4" s="620"/>
      <c r="B4" s="620"/>
      <c r="C4" s="620"/>
      <c r="D4" s="620"/>
      <c r="E4" s="620"/>
      <c r="F4" s="620"/>
      <c r="G4" s="620"/>
      <c r="H4" s="620"/>
      <c r="I4" s="8"/>
    </row>
    <row r="5" spans="1:9" x14ac:dyDescent="0.25">
      <c r="A5" s="151"/>
      <c r="B5" s="151"/>
      <c r="C5" s="151"/>
      <c r="D5" s="151"/>
      <c r="E5" s="151"/>
      <c r="F5" s="151"/>
      <c r="G5" s="151"/>
      <c r="H5" s="151"/>
      <c r="I5" s="8"/>
    </row>
    <row r="6" spans="1:9" x14ac:dyDescent="0.25">
      <c r="A6" s="10" t="s">
        <v>0</v>
      </c>
      <c r="B6" s="11"/>
      <c r="C6" s="240" t="s">
        <v>174</v>
      </c>
      <c r="D6" s="10"/>
      <c r="E6" s="13" t="s">
        <v>447</v>
      </c>
      <c r="F6" s="10"/>
      <c r="G6" s="10"/>
      <c r="H6" s="13"/>
      <c r="I6" s="14"/>
    </row>
    <row r="7" spans="1:9" x14ac:dyDescent="0.25">
      <c r="A7" s="10" t="s">
        <v>1</v>
      </c>
      <c r="B7" s="11"/>
      <c r="C7" s="253" t="s">
        <v>179</v>
      </c>
      <c r="D7" s="10"/>
      <c r="E7" s="13" t="s">
        <v>448</v>
      </c>
      <c r="F7" s="629" t="s">
        <v>563</v>
      </c>
      <c r="G7" s="680"/>
      <c r="H7" s="10"/>
      <c r="I7" s="14"/>
    </row>
    <row r="8" spans="1:9" x14ac:dyDescent="0.25">
      <c r="A8" s="10" t="s">
        <v>530</v>
      </c>
      <c r="B8" s="10"/>
      <c r="C8" s="254">
        <v>5721874</v>
      </c>
      <c r="D8" s="10" t="s">
        <v>449</v>
      </c>
      <c r="E8" s="13" t="s">
        <v>450</v>
      </c>
      <c r="F8" s="629" t="s">
        <v>557</v>
      </c>
      <c r="G8" s="680"/>
      <c r="H8" s="10"/>
      <c r="I8" s="14"/>
    </row>
    <row r="9" spans="1:9" x14ac:dyDescent="0.25">
      <c r="A9" s="10"/>
      <c r="B9" s="10"/>
      <c r="C9" s="10"/>
      <c r="D9" s="10"/>
      <c r="E9" s="13" t="s">
        <v>451</v>
      </c>
      <c r="F9" s="629">
        <v>382</v>
      </c>
      <c r="G9" s="680"/>
      <c r="H9" s="10"/>
      <c r="I9" s="14"/>
    </row>
    <row r="10" spans="1:9" ht="15.75" thickBot="1" x14ac:dyDescent="0.3">
      <c r="A10" s="10"/>
      <c r="B10" s="10"/>
      <c r="C10" s="10"/>
      <c r="D10" s="10"/>
      <c r="E10" s="13" t="s">
        <v>452</v>
      </c>
      <c r="F10" s="681">
        <v>5890066607</v>
      </c>
      <c r="G10" s="682"/>
      <c r="H10" s="10"/>
      <c r="I10" s="14"/>
    </row>
    <row r="11" spans="1:9" ht="15.75" thickBot="1" x14ac:dyDescent="0.3">
      <c r="A11" s="16"/>
      <c r="B11" s="16"/>
      <c r="C11" s="16"/>
      <c r="D11" s="16"/>
      <c r="E11" s="16"/>
      <c r="F11" s="16"/>
      <c r="G11" s="16"/>
      <c r="H11" s="16"/>
      <c r="I11" s="8"/>
    </row>
    <row r="12" spans="1:9" x14ac:dyDescent="0.25">
      <c r="A12" s="17"/>
      <c r="B12" s="18" t="s">
        <v>453</v>
      </c>
      <c r="C12" s="19"/>
      <c r="D12" s="19"/>
      <c r="E12" s="19"/>
      <c r="F12" s="19"/>
      <c r="G12" s="19"/>
      <c r="H12" s="20"/>
      <c r="I12" s="8"/>
    </row>
    <row r="13" spans="1:9" ht="15.75" thickBot="1" x14ac:dyDescent="0.3">
      <c r="A13" s="7"/>
      <c r="B13" s="10"/>
      <c r="C13" s="16"/>
      <c r="D13" s="16"/>
      <c r="E13" s="16"/>
      <c r="F13" s="16"/>
      <c r="G13" s="16"/>
      <c r="H13" s="8"/>
      <c r="I13" s="8"/>
    </row>
    <row r="14" spans="1:9" x14ac:dyDescent="0.25">
      <c r="A14" s="7"/>
      <c r="B14" s="621" t="s">
        <v>454</v>
      </c>
      <c r="C14" s="622"/>
      <c r="D14" s="623" t="s">
        <v>531</v>
      </c>
      <c r="E14" s="625" t="s">
        <v>506</v>
      </c>
      <c r="F14" s="625" t="s">
        <v>507</v>
      </c>
      <c r="G14" s="625" t="s">
        <v>532</v>
      </c>
      <c r="H14" s="627" t="s">
        <v>457</v>
      </c>
      <c r="I14" s="8"/>
    </row>
    <row r="15" spans="1:9" ht="54" customHeight="1" x14ac:dyDescent="0.25">
      <c r="A15" s="7"/>
      <c r="B15" s="157" t="s">
        <v>534</v>
      </c>
      <c r="C15" s="143" t="s">
        <v>535</v>
      </c>
      <c r="D15" s="624"/>
      <c r="E15" s="626"/>
      <c r="F15" s="626"/>
      <c r="G15" s="626"/>
      <c r="H15" s="628"/>
      <c r="I15" s="8"/>
    </row>
    <row r="16" spans="1:9" x14ac:dyDescent="0.25">
      <c r="A16" s="7"/>
      <c r="B16" s="22"/>
      <c r="C16" s="22"/>
      <c r="D16" s="142"/>
      <c r="E16" s="425"/>
      <c r="F16" s="142"/>
      <c r="G16" s="404"/>
      <c r="H16" s="260"/>
      <c r="I16" s="8"/>
    </row>
    <row r="17" spans="1:11" x14ac:dyDescent="0.25">
      <c r="A17" s="7"/>
      <c r="B17" s="22"/>
      <c r="C17" s="22"/>
      <c r="D17" s="142"/>
      <c r="E17" s="425"/>
      <c r="F17" s="404"/>
      <c r="G17" s="404"/>
      <c r="H17" s="260"/>
      <c r="I17" s="8"/>
    </row>
    <row r="18" spans="1:11" x14ac:dyDescent="0.25">
      <c r="A18" s="7"/>
      <c r="B18" s="22"/>
      <c r="C18" s="22"/>
      <c r="D18" s="142"/>
      <c r="E18" s="425"/>
      <c r="F18" s="414"/>
      <c r="G18" s="404"/>
      <c r="H18" s="260"/>
      <c r="I18" s="8"/>
    </row>
    <row r="19" spans="1:11" x14ac:dyDescent="0.25">
      <c r="A19" s="7"/>
      <c r="B19" s="22"/>
      <c r="C19" s="22"/>
      <c r="D19" s="142"/>
      <c r="E19" s="429"/>
      <c r="F19" s="414"/>
      <c r="G19" s="404"/>
      <c r="H19" s="405"/>
      <c r="I19" s="8"/>
    </row>
    <row r="20" spans="1:11" x14ac:dyDescent="0.25">
      <c r="A20" s="7"/>
      <c r="B20" s="22"/>
      <c r="C20" s="22"/>
      <c r="D20" s="142"/>
      <c r="E20" s="429"/>
      <c r="F20" s="414"/>
      <c r="G20" s="404"/>
      <c r="H20" s="405"/>
      <c r="I20" s="8"/>
    </row>
    <row r="21" spans="1:11" x14ac:dyDescent="0.25">
      <c r="A21" s="7"/>
      <c r="B21" s="22"/>
      <c r="C21" s="22"/>
      <c r="D21" s="142"/>
      <c r="E21" s="429"/>
      <c r="F21" s="414"/>
      <c r="G21" s="404"/>
      <c r="H21" s="405"/>
      <c r="I21" s="8"/>
    </row>
    <row r="22" spans="1:11" x14ac:dyDescent="0.25">
      <c r="A22" s="7"/>
      <c r="B22" s="22"/>
      <c r="C22" s="22"/>
      <c r="D22" s="142"/>
      <c r="E22" s="142"/>
      <c r="F22" s="142"/>
      <c r="G22" s="142"/>
      <c r="H22" s="260"/>
      <c r="I22" s="8"/>
    </row>
    <row r="23" spans="1:11" x14ac:dyDescent="0.25">
      <c r="A23" s="7"/>
      <c r="B23" s="22"/>
      <c r="C23" s="22"/>
      <c r="D23" s="142"/>
      <c r="E23" s="142"/>
      <c r="F23" s="167"/>
      <c r="G23" s="167"/>
      <c r="H23" s="258"/>
      <c r="I23" s="8"/>
    </row>
    <row r="24" spans="1:11" x14ac:dyDescent="0.25">
      <c r="A24" s="7"/>
      <c r="B24" s="22"/>
      <c r="C24" s="22"/>
      <c r="D24" s="142"/>
      <c r="E24" s="142"/>
      <c r="F24" s="142"/>
      <c r="G24" s="142"/>
      <c r="H24" s="260"/>
      <c r="I24" s="8"/>
    </row>
    <row r="25" spans="1:11" x14ac:dyDescent="0.25">
      <c r="A25" s="7"/>
      <c r="B25" s="22"/>
      <c r="C25" s="22"/>
      <c r="D25" s="142"/>
      <c r="E25" s="142"/>
      <c r="F25" s="167"/>
      <c r="G25" s="167"/>
      <c r="H25" s="258"/>
      <c r="I25" s="8"/>
    </row>
    <row r="26" spans="1:11" x14ac:dyDescent="0.25">
      <c r="A26" s="7"/>
      <c r="B26" s="190" t="s">
        <v>596</v>
      </c>
      <c r="C26" s="191"/>
      <c r="D26" s="191"/>
      <c r="E26" s="191"/>
      <c r="F26" s="191"/>
      <c r="G26" s="191"/>
      <c r="H26" s="192"/>
      <c r="I26" s="8"/>
    </row>
    <row r="27" spans="1:11" x14ac:dyDescent="0.25">
      <c r="A27" s="7"/>
      <c r="B27" s="195" t="s">
        <v>528</v>
      </c>
      <c r="C27" s="191"/>
      <c r="D27" s="191"/>
      <c r="E27" s="191"/>
      <c r="F27" s="191"/>
      <c r="G27" s="191"/>
      <c r="H27" s="192"/>
      <c r="I27" s="8"/>
    </row>
    <row r="28" spans="1:11" x14ac:dyDescent="0.25">
      <c r="A28" s="7"/>
      <c r="B28" s="195" t="s">
        <v>597</v>
      </c>
      <c r="C28" s="191"/>
      <c r="D28" s="191"/>
      <c r="E28" s="191"/>
      <c r="F28" s="191"/>
      <c r="G28" s="191"/>
      <c r="H28" s="192"/>
      <c r="I28" s="8"/>
    </row>
    <row r="29" spans="1:11" x14ac:dyDescent="0.25">
      <c r="A29" s="7"/>
      <c r="B29" s="190" t="s">
        <v>598</v>
      </c>
      <c r="C29" s="191"/>
      <c r="D29" s="191"/>
      <c r="E29" s="191"/>
      <c r="F29" s="191"/>
      <c r="G29" s="191"/>
      <c r="H29" s="192"/>
      <c r="I29" s="8"/>
    </row>
    <row r="30" spans="1:11" x14ac:dyDescent="0.25">
      <c r="A30" s="7"/>
      <c r="B30" s="190" t="s">
        <v>539</v>
      </c>
      <c r="C30" s="191"/>
      <c r="D30" s="191"/>
      <c r="E30" s="191"/>
      <c r="F30" s="191"/>
      <c r="G30" s="191"/>
      <c r="H30" s="192"/>
      <c r="I30" s="8"/>
    </row>
    <row r="31" spans="1:11" x14ac:dyDescent="0.25">
      <c r="A31" s="7"/>
      <c r="B31" s="190" t="s">
        <v>599</v>
      </c>
      <c r="C31" s="191"/>
      <c r="D31" s="191"/>
      <c r="E31" s="191"/>
      <c r="F31" s="191"/>
      <c r="G31" s="191"/>
      <c r="H31" s="192"/>
      <c r="I31" s="8"/>
    </row>
    <row r="32" spans="1:11" x14ac:dyDescent="0.25">
      <c r="A32" s="7"/>
      <c r="B32" s="190" t="s">
        <v>600</v>
      </c>
      <c r="C32" s="191"/>
      <c r="D32" s="191"/>
      <c r="E32" s="191"/>
      <c r="F32" s="191"/>
      <c r="G32" s="191"/>
      <c r="H32" s="192"/>
      <c r="I32" s="202"/>
      <c r="J32" s="203"/>
      <c r="K32" s="203"/>
    </row>
    <row r="33" spans="1:11" x14ac:dyDescent="0.25">
      <c r="A33" s="7"/>
      <c r="B33" s="199" t="s">
        <v>584</v>
      </c>
      <c r="C33" s="200"/>
      <c r="D33" s="200"/>
      <c r="E33" s="200"/>
      <c r="F33" s="200"/>
      <c r="G33" s="200"/>
      <c r="H33" s="201"/>
      <c r="I33" s="202"/>
      <c r="J33" s="203"/>
      <c r="K33" s="203"/>
    </row>
    <row r="34" spans="1:11" x14ac:dyDescent="0.25">
      <c r="A34" s="7"/>
      <c r="B34" s="199" t="s">
        <v>543</v>
      </c>
      <c r="C34" s="200"/>
      <c r="D34" s="200"/>
      <c r="E34" s="200"/>
      <c r="F34" s="200"/>
      <c r="G34" s="200"/>
      <c r="H34" s="201"/>
      <c r="I34" s="202"/>
      <c r="J34" s="203"/>
      <c r="K34" s="203"/>
    </row>
    <row r="35" spans="1:11" x14ac:dyDescent="0.25">
      <c r="A35" s="7"/>
      <c r="B35" s="190" t="s">
        <v>602</v>
      </c>
      <c r="C35" s="191"/>
      <c r="D35" s="191"/>
      <c r="E35" s="191"/>
      <c r="F35" s="191"/>
      <c r="G35" s="191"/>
      <c r="H35" s="192"/>
      <c r="I35" s="8"/>
    </row>
    <row r="36" spans="1:11" x14ac:dyDescent="0.25">
      <c r="A36" s="7"/>
      <c r="B36" s="190" t="s">
        <v>603</v>
      </c>
      <c r="C36" s="191"/>
      <c r="D36" s="191"/>
      <c r="E36" s="191"/>
      <c r="F36" s="191"/>
      <c r="G36" s="191"/>
      <c r="H36" s="192"/>
      <c r="I36" s="8"/>
    </row>
    <row r="37" spans="1:11" ht="15.75" thickBot="1" x14ac:dyDescent="0.3">
      <c r="A37" s="32"/>
      <c r="B37" s="33"/>
      <c r="C37" s="33"/>
      <c r="D37" s="33"/>
      <c r="E37" s="33"/>
      <c r="F37" s="33"/>
      <c r="G37" s="33"/>
      <c r="H37" s="34"/>
      <c r="I37" s="8"/>
    </row>
    <row r="38" spans="1:11" x14ac:dyDescent="0.25">
      <c r="A38" s="16"/>
      <c r="B38" s="16"/>
      <c r="C38" s="16"/>
      <c r="D38" s="16"/>
      <c r="E38" s="16"/>
      <c r="F38" s="16"/>
      <c r="G38" s="16"/>
      <c r="H38" s="16"/>
      <c r="I38" s="8"/>
    </row>
    <row r="39" spans="1:11" ht="15.75" thickBot="1" x14ac:dyDescent="0.3">
      <c r="A39" s="16"/>
      <c r="B39" s="16"/>
      <c r="C39" s="16"/>
      <c r="D39" s="16"/>
      <c r="E39" s="16"/>
      <c r="F39" s="16"/>
      <c r="G39" s="16"/>
      <c r="H39" s="16"/>
      <c r="I39" s="8"/>
    </row>
    <row r="40" spans="1:11" x14ac:dyDescent="0.25">
      <c r="A40" s="17"/>
      <c r="B40" s="18" t="s">
        <v>461</v>
      </c>
      <c r="C40" s="19"/>
      <c r="D40" s="19"/>
      <c r="E40" s="19" t="s">
        <v>179</v>
      </c>
      <c r="F40" s="19"/>
      <c r="G40" s="19"/>
      <c r="H40" s="20"/>
      <c r="I40" s="8"/>
    </row>
    <row r="41" spans="1:11" ht="15.75" thickBot="1" x14ac:dyDescent="0.3">
      <c r="A41" s="7"/>
      <c r="B41" s="10"/>
      <c r="C41" s="16"/>
      <c r="D41" s="16"/>
      <c r="E41" s="16"/>
      <c r="F41" s="16"/>
      <c r="G41" s="16"/>
      <c r="H41" s="8"/>
      <c r="I41" s="8"/>
    </row>
    <row r="42" spans="1:11" x14ac:dyDescent="0.25">
      <c r="A42" s="7"/>
      <c r="B42" s="630" t="s">
        <v>454</v>
      </c>
      <c r="C42" s="631"/>
      <c r="D42" s="632"/>
      <c r="E42" s="633" t="s">
        <v>455</v>
      </c>
      <c r="F42" s="637" t="s">
        <v>456</v>
      </c>
      <c r="G42" s="702" t="s">
        <v>457</v>
      </c>
      <c r="H42" s="651"/>
      <c r="I42" s="8"/>
    </row>
    <row r="43" spans="1:11" x14ac:dyDescent="0.25">
      <c r="A43" s="7"/>
      <c r="B43" s="173" t="s">
        <v>458</v>
      </c>
      <c r="C43" s="654" t="s">
        <v>459</v>
      </c>
      <c r="D43" s="655"/>
      <c r="E43" s="634"/>
      <c r="F43" s="701"/>
      <c r="G43" s="703"/>
      <c r="H43" s="653"/>
      <c r="I43" s="8"/>
    </row>
    <row r="44" spans="1:11" x14ac:dyDescent="0.25">
      <c r="A44" s="7"/>
      <c r="B44" s="556" t="s">
        <v>802</v>
      </c>
      <c r="C44" s="557" t="s">
        <v>892</v>
      </c>
      <c r="D44" s="499"/>
      <c r="E44" s="558" t="s">
        <v>893</v>
      </c>
      <c r="F44" s="35" t="s">
        <v>894</v>
      </c>
      <c r="G44" s="661">
        <v>320000</v>
      </c>
      <c r="H44" s="661"/>
      <c r="I44" s="412"/>
    </row>
    <row r="45" spans="1:11" x14ac:dyDescent="0.25">
      <c r="A45" s="7"/>
      <c r="B45" s="556" t="s">
        <v>802</v>
      </c>
      <c r="C45" s="559" t="s">
        <v>895</v>
      </c>
      <c r="D45" s="499"/>
      <c r="E45" s="558" t="s">
        <v>893</v>
      </c>
      <c r="F45" s="35" t="s">
        <v>894</v>
      </c>
      <c r="G45" s="661">
        <v>320000</v>
      </c>
      <c r="H45" s="661"/>
      <c r="I45" s="412"/>
    </row>
    <row r="46" spans="1:11" x14ac:dyDescent="0.25">
      <c r="A46" s="7"/>
      <c r="B46" s="556" t="s">
        <v>802</v>
      </c>
      <c r="C46" s="559" t="s">
        <v>896</v>
      </c>
      <c r="D46" s="499"/>
      <c r="E46" s="558" t="s">
        <v>893</v>
      </c>
      <c r="F46" s="35" t="s">
        <v>894</v>
      </c>
      <c r="G46" s="661">
        <v>320000</v>
      </c>
      <c r="H46" s="661"/>
      <c r="I46" s="412"/>
    </row>
    <row r="47" spans="1:11" x14ac:dyDescent="0.25">
      <c r="A47" s="7"/>
      <c r="B47" s="556" t="s">
        <v>802</v>
      </c>
      <c r="C47" s="559" t="s">
        <v>897</v>
      </c>
      <c r="D47" s="559"/>
      <c r="E47" s="558" t="s">
        <v>893</v>
      </c>
      <c r="F47" s="35" t="s">
        <v>894</v>
      </c>
      <c r="G47" s="661">
        <v>320000</v>
      </c>
      <c r="H47" s="661"/>
      <c r="I47" s="412"/>
    </row>
    <row r="48" spans="1:11" x14ac:dyDescent="0.25">
      <c r="A48" s="7"/>
      <c r="B48" s="556" t="s">
        <v>802</v>
      </c>
      <c r="C48" s="559" t="s">
        <v>898</v>
      </c>
      <c r="D48" s="559"/>
      <c r="E48" s="558" t="s">
        <v>893</v>
      </c>
      <c r="F48" s="35" t="s">
        <v>894</v>
      </c>
      <c r="G48" s="661">
        <v>320000</v>
      </c>
      <c r="H48" s="661"/>
      <c r="I48" s="412"/>
    </row>
    <row r="49" spans="1:9" x14ac:dyDescent="0.25">
      <c r="A49" s="7"/>
      <c r="B49" s="556" t="s">
        <v>802</v>
      </c>
      <c r="C49" s="559" t="s">
        <v>899</v>
      </c>
      <c r="D49" s="499"/>
      <c r="E49" s="558" t="s">
        <v>893</v>
      </c>
      <c r="F49" s="35" t="s">
        <v>894</v>
      </c>
      <c r="G49" s="661">
        <v>320000</v>
      </c>
      <c r="H49" s="661"/>
      <c r="I49" s="412"/>
    </row>
    <row r="50" spans="1:9" x14ac:dyDescent="0.25">
      <c r="A50" s="7"/>
      <c r="B50" s="556" t="s">
        <v>802</v>
      </c>
      <c r="C50" s="559" t="s">
        <v>900</v>
      </c>
      <c r="D50" s="559"/>
      <c r="E50" s="558" t="s">
        <v>893</v>
      </c>
      <c r="F50" s="35" t="s">
        <v>894</v>
      </c>
      <c r="G50" s="661">
        <v>120000</v>
      </c>
      <c r="H50" s="661"/>
      <c r="I50" s="412"/>
    </row>
    <row r="51" spans="1:9" x14ac:dyDescent="0.25">
      <c r="A51" s="7"/>
      <c r="B51" s="556" t="s">
        <v>802</v>
      </c>
      <c r="C51" s="559" t="s">
        <v>901</v>
      </c>
      <c r="D51" s="499"/>
      <c r="E51" s="558" t="s">
        <v>902</v>
      </c>
      <c r="F51" s="35" t="s">
        <v>894</v>
      </c>
      <c r="G51" s="661">
        <v>200000</v>
      </c>
      <c r="H51" s="661"/>
      <c r="I51" s="412"/>
    </row>
    <row r="52" spans="1:9" x14ac:dyDescent="0.25">
      <c r="A52" s="7"/>
      <c r="B52" s="556" t="s">
        <v>802</v>
      </c>
      <c r="C52" s="559" t="s">
        <v>903</v>
      </c>
      <c r="D52" s="499"/>
      <c r="E52" s="558" t="s">
        <v>820</v>
      </c>
      <c r="F52" s="35" t="s">
        <v>894</v>
      </c>
      <c r="G52" s="661">
        <v>150000</v>
      </c>
      <c r="H52" s="661"/>
      <c r="I52" s="412"/>
    </row>
    <row r="53" spans="1:9" x14ac:dyDescent="0.25">
      <c r="A53" s="7"/>
      <c r="B53" s="556" t="s">
        <v>802</v>
      </c>
      <c r="C53" s="560" t="s">
        <v>904</v>
      </c>
      <c r="D53" s="500"/>
      <c r="E53" s="556" t="s">
        <v>905</v>
      </c>
      <c r="F53" s="35" t="s">
        <v>894</v>
      </c>
      <c r="G53" s="661">
        <v>100000</v>
      </c>
      <c r="H53" s="661"/>
      <c r="I53" s="412"/>
    </row>
    <row r="54" spans="1:9" x14ac:dyDescent="0.25">
      <c r="A54" s="7"/>
      <c r="B54" s="556" t="s">
        <v>802</v>
      </c>
      <c r="C54" s="560" t="s">
        <v>906</v>
      </c>
      <c r="D54" s="500"/>
      <c r="E54" s="556" t="s">
        <v>859</v>
      </c>
      <c r="F54" s="35" t="s">
        <v>894</v>
      </c>
      <c r="G54" s="661">
        <v>79000</v>
      </c>
      <c r="H54" s="661"/>
      <c r="I54" s="412"/>
    </row>
    <row r="55" spans="1:9" x14ac:dyDescent="0.25">
      <c r="A55" s="7"/>
      <c r="B55" s="556" t="s">
        <v>802</v>
      </c>
      <c r="C55" s="556" t="s">
        <v>907</v>
      </c>
      <c r="D55" s="500"/>
      <c r="E55" s="558" t="s">
        <v>908</v>
      </c>
      <c r="F55" s="35" t="s">
        <v>894</v>
      </c>
      <c r="G55" s="661">
        <v>35000</v>
      </c>
      <c r="H55" s="661"/>
      <c r="I55" s="412"/>
    </row>
    <row r="56" spans="1:9" x14ac:dyDescent="0.25">
      <c r="A56" s="7"/>
      <c r="B56" s="556" t="s">
        <v>802</v>
      </c>
      <c r="C56" s="556" t="s">
        <v>909</v>
      </c>
      <c r="D56" s="500"/>
      <c r="E56" s="556" t="s">
        <v>905</v>
      </c>
      <c r="F56" s="35" t="s">
        <v>894</v>
      </c>
      <c r="G56" s="661">
        <v>100000</v>
      </c>
      <c r="H56" s="661"/>
      <c r="I56" s="412"/>
    </row>
    <row r="57" spans="1:9" x14ac:dyDescent="0.25">
      <c r="A57" s="7"/>
      <c r="B57" s="556" t="s">
        <v>802</v>
      </c>
      <c r="C57" s="556" t="s">
        <v>910</v>
      </c>
      <c r="D57" s="500"/>
      <c r="E57" s="558" t="s">
        <v>911</v>
      </c>
      <c r="F57" s="35" t="s">
        <v>912</v>
      </c>
      <c r="G57" s="661">
        <v>72968.02</v>
      </c>
      <c r="H57" s="661"/>
      <c r="I57" s="412"/>
    </row>
    <row r="58" spans="1:9" x14ac:dyDescent="0.25">
      <c r="A58" s="7"/>
      <c r="B58" s="556" t="s">
        <v>802</v>
      </c>
      <c r="C58" s="556" t="s">
        <v>913</v>
      </c>
      <c r="D58" s="500"/>
      <c r="E58" s="558" t="s">
        <v>914</v>
      </c>
      <c r="F58" s="35" t="s">
        <v>828</v>
      </c>
      <c r="G58" s="699">
        <v>75000</v>
      </c>
      <c r="H58" s="699"/>
      <c r="I58" s="412"/>
    </row>
    <row r="59" spans="1:9" x14ac:dyDescent="0.25">
      <c r="A59" s="7"/>
      <c r="B59" s="556" t="s">
        <v>802</v>
      </c>
      <c r="C59" s="556" t="s">
        <v>915</v>
      </c>
      <c r="D59" s="500"/>
      <c r="E59" s="558" t="s">
        <v>914</v>
      </c>
      <c r="F59" s="35" t="s">
        <v>828</v>
      </c>
      <c r="G59" s="699">
        <v>75000</v>
      </c>
      <c r="H59" s="699"/>
      <c r="I59" s="412"/>
    </row>
    <row r="60" spans="1:9" x14ac:dyDescent="0.25">
      <c r="A60" s="7"/>
      <c r="B60" s="556" t="s">
        <v>802</v>
      </c>
      <c r="C60" s="556" t="s">
        <v>916</v>
      </c>
      <c r="D60" s="500"/>
      <c r="E60" s="558" t="s">
        <v>914</v>
      </c>
      <c r="F60" s="35" t="s">
        <v>828</v>
      </c>
      <c r="G60" s="699">
        <v>80000</v>
      </c>
      <c r="H60" s="699"/>
      <c r="I60" s="412"/>
    </row>
    <row r="61" spans="1:9" x14ac:dyDescent="0.25">
      <c r="A61" s="7"/>
      <c r="B61" s="556" t="s">
        <v>802</v>
      </c>
      <c r="C61" s="556" t="s">
        <v>917</v>
      </c>
      <c r="D61" s="500"/>
      <c r="E61" s="558" t="s">
        <v>914</v>
      </c>
      <c r="F61" s="35" t="s">
        <v>828</v>
      </c>
      <c r="G61" s="699">
        <v>80000</v>
      </c>
      <c r="H61" s="699"/>
      <c r="I61" s="412"/>
    </row>
    <row r="62" spans="1:9" x14ac:dyDescent="0.25">
      <c r="A62" s="7"/>
      <c r="B62" s="556" t="s">
        <v>802</v>
      </c>
      <c r="C62" s="556" t="s">
        <v>918</v>
      </c>
      <c r="D62" s="500"/>
      <c r="E62" s="558" t="s">
        <v>914</v>
      </c>
      <c r="F62" s="35" t="s">
        <v>828</v>
      </c>
      <c r="G62" s="699">
        <v>75000</v>
      </c>
      <c r="H62" s="699"/>
      <c r="I62" s="412"/>
    </row>
    <row r="63" spans="1:9" x14ac:dyDescent="0.25">
      <c r="A63" s="7"/>
      <c r="B63" s="556" t="s">
        <v>802</v>
      </c>
      <c r="C63" s="499" t="s">
        <v>919</v>
      </c>
      <c r="D63" s="500"/>
      <c r="E63" s="558" t="s">
        <v>914</v>
      </c>
      <c r="F63" s="35" t="s">
        <v>828</v>
      </c>
      <c r="G63" s="699">
        <v>75000</v>
      </c>
      <c r="H63" s="699"/>
      <c r="I63" s="412"/>
    </row>
    <row r="64" spans="1:9" x14ac:dyDescent="0.25">
      <c r="A64" s="7"/>
      <c r="B64" s="556"/>
      <c r="C64" s="499"/>
      <c r="D64" s="500"/>
      <c r="E64" s="558"/>
      <c r="F64" s="35"/>
      <c r="G64" s="705"/>
      <c r="H64" s="706"/>
      <c r="I64" s="412"/>
    </row>
    <row r="65" spans="1:11" x14ac:dyDescent="0.25">
      <c r="A65" s="7"/>
      <c r="B65" s="556"/>
      <c r="C65" s="499"/>
      <c r="D65" s="500"/>
      <c r="E65" s="558"/>
      <c r="F65" s="35"/>
      <c r="G65" s="705"/>
      <c r="H65" s="706"/>
      <c r="I65" s="412"/>
    </row>
    <row r="66" spans="1:11" x14ac:dyDescent="0.25">
      <c r="A66" s="7"/>
      <c r="B66" s="556"/>
      <c r="C66" s="499"/>
      <c r="D66" s="500"/>
      <c r="E66" s="558"/>
      <c r="F66" s="313" t="s">
        <v>920</v>
      </c>
      <c r="G66" s="662">
        <f ca="1">SUM(G44:G67)</f>
        <v>3236968.02</v>
      </c>
      <c r="H66" s="662"/>
      <c r="I66" s="412"/>
    </row>
    <row r="67" spans="1:11" x14ac:dyDescent="0.25">
      <c r="A67" s="7"/>
      <c r="B67" s="556"/>
      <c r="C67" s="556"/>
      <c r="D67" s="500"/>
      <c r="E67" s="558"/>
      <c r="F67" s="503"/>
      <c r="G67" s="699"/>
      <c r="H67" s="699"/>
      <c r="I67" s="412"/>
    </row>
    <row r="68" spans="1:11" x14ac:dyDescent="0.25">
      <c r="A68" s="7"/>
      <c r="B68" s="556"/>
      <c r="C68" s="556"/>
      <c r="D68" s="500"/>
      <c r="E68" s="558"/>
      <c r="F68" s="503"/>
      <c r="G68" s="699"/>
      <c r="H68" s="699"/>
      <c r="I68" s="412"/>
    </row>
    <row r="69" spans="1:11" x14ac:dyDescent="0.25">
      <c r="A69" s="7"/>
      <c r="B69" s="556"/>
      <c r="C69" s="500"/>
      <c r="D69" s="500"/>
      <c r="E69" s="558"/>
      <c r="F69" s="273"/>
      <c r="G69" s="707"/>
      <c r="H69" s="708"/>
      <c r="I69" s="412"/>
    </row>
    <row r="70" spans="1:11" x14ac:dyDescent="0.25">
      <c r="A70" s="7"/>
      <c r="B70" s="408"/>
      <c r="C70" s="704"/>
      <c r="D70" s="704"/>
      <c r="E70" s="410"/>
      <c r="F70" s="409"/>
      <c r="G70" s="700"/>
      <c r="H70" s="700"/>
      <c r="I70" s="412"/>
    </row>
    <row r="71" spans="1:11" x14ac:dyDescent="0.25">
      <c r="A71" s="7"/>
      <c r="B71" s="16" t="s">
        <v>462</v>
      </c>
      <c r="C71" s="29"/>
      <c r="D71" s="29"/>
      <c r="E71" s="29"/>
      <c r="F71" s="29"/>
      <c r="G71" s="29"/>
      <c r="H71" s="30"/>
      <c r="I71" s="8"/>
    </row>
    <row r="72" spans="1:11" x14ac:dyDescent="0.25">
      <c r="A72" s="7"/>
      <c r="B72" s="204" t="s">
        <v>573</v>
      </c>
      <c r="C72" s="200"/>
      <c r="D72" s="200"/>
      <c r="E72" s="200"/>
      <c r="F72" s="200"/>
      <c r="G72" s="200"/>
      <c r="H72" s="201"/>
      <c r="I72" s="202"/>
      <c r="J72" s="203"/>
      <c r="K72" s="203"/>
    </row>
    <row r="73" spans="1:11" x14ac:dyDescent="0.25">
      <c r="A73" s="7"/>
      <c r="B73" s="199" t="s">
        <v>574</v>
      </c>
      <c r="C73" s="204"/>
      <c r="D73" s="205"/>
      <c r="E73" s="206"/>
      <c r="F73" s="206"/>
      <c r="G73" s="206"/>
      <c r="H73" s="207"/>
      <c r="I73" s="202"/>
      <c r="J73" s="203"/>
      <c r="K73" s="203"/>
    </row>
    <row r="74" spans="1:11" x14ac:dyDescent="0.25">
      <c r="A74" s="7"/>
      <c r="B74" s="195" t="s">
        <v>572</v>
      </c>
      <c r="C74" s="195"/>
      <c r="D74" s="196"/>
      <c r="E74" s="197"/>
      <c r="F74" s="197"/>
      <c r="G74" s="197"/>
      <c r="H74" s="198"/>
      <c r="I74" s="193"/>
      <c r="J74" s="194"/>
    </row>
    <row r="75" spans="1:11" x14ac:dyDescent="0.25">
      <c r="A75" s="7"/>
      <c r="B75" s="195" t="s">
        <v>604</v>
      </c>
      <c r="C75" s="191"/>
      <c r="D75" s="191"/>
      <c r="E75" s="191"/>
      <c r="F75" s="191"/>
      <c r="G75" s="191"/>
      <c r="H75" s="192"/>
      <c r="I75" s="8"/>
    </row>
    <row r="76" spans="1:11" x14ac:dyDescent="0.25">
      <c r="A76" s="7"/>
      <c r="B76" s="195" t="s">
        <v>605</v>
      </c>
      <c r="C76" s="191"/>
      <c r="D76" s="191"/>
      <c r="E76" s="191"/>
      <c r="F76" s="191"/>
      <c r="G76" s="191"/>
      <c r="H76" s="192"/>
      <c r="I76" s="8"/>
    </row>
    <row r="77" spans="1:11" ht="15.75" thickBot="1" x14ac:dyDescent="0.3">
      <c r="A77" s="32"/>
      <c r="B77" s="230" t="s">
        <v>606</v>
      </c>
      <c r="C77" s="231"/>
      <c r="D77" s="231"/>
      <c r="E77" s="231"/>
      <c r="F77" s="231"/>
      <c r="G77" s="231"/>
      <c r="H77" s="232"/>
      <c r="I77" s="8"/>
    </row>
    <row r="78" spans="1:11" ht="34.5" customHeight="1" thickBot="1" x14ac:dyDescent="0.3">
      <c r="A78" s="16"/>
      <c r="B78" s="190"/>
      <c r="C78" s="190"/>
      <c r="D78" s="190"/>
      <c r="E78" s="190"/>
      <c r="F78" s="190"/>
      <c r="G78" s="190"/>
      <c r="H78" s="190"/>
      <c r="I78" s="8"/>
    </row>
    <row r="79" spans="1:11" x14ac:dyDescent="0.25">
      <c r="A79" s="2"/>
      <c r="B79" s="38" t="s">
        <v>463</v>
      </c>
      <c r="C79" s="4"/>
      <c r="D79" s="4"/>
      <c r="E79" s="4"/>
      <c r="F79" s="4"/>
      <c r="G79" s="4"/>
      <c r="H79" s="5"/>
      <c r="I79" s="39"/>
    </row>
    <row r="80" spans="1:11" ht="15.75" thickBot="1" x14ac:dyDescent="0.3">
      <c r="A80" s="40"/>
      <c r="B80" s="41"/>
      <c r="C80" s="41"/>
      <c r="D80" s="41"/>
      <c r="E80" s="41"/>
      <c r="F80" s="41"/>
      <c r="G80" s="41"/>
      <c r="H80" s="39"/>
      <c r="I80" s="39"/>
    </row>
    <row r="81" spans="1:10" x14ac:dyDescent="0.25">
      <c r="A81" s="42"/>
      <c r="B81" s="646" t="s">
        <v>454</v>
      </c>
      <c r="C81" s="647"/>
      <c r="D81" s="633" t="s">
        <v>455</v>
      </c>
      <c r="E81" s="633" t="s">
        <v>456</v>
      </c>
      <c r="F81" s="633" t="s">
        <v>457</v>
      </c>
      <c r="G81" s="633"/>
      <c r="H81" s="648"/>
      <c r="I81" s="14"/>
    </row>
    <row r="82" spans="1:10" x14ac:dyDescent="0.25">
      <c r="A82" s="42"/>
      <c r="B82" s="158" t="s">
        <v>458</v>
      </c>
      <c r="C82" s="159" t="s">
        <v>459</v>
      </c>
      <c r="D82" s="656"/>
      <c r="E82" s="656"/>
      <c r="F82" s="43" t="s">
        <v>464</v>
      </c>
      <c r="G82" s="43" t="s">
        <v>465</v>
      </c>
      <c r="H82" s="44" t="s">
        <v>466</v>
      </c>
      <c r="I82" s="14"/>
    </row>
    <row r="83" spans="1:10" x14ac:dyDescent="0.25">
      <c r="A83" s="40"/>
      <c r="B83" s="45"/>
      <c r="C83" s="46"/>
      <c r="D83" s="48"/>
      <c r="E83" s="48"/>
      <c r="F83" s="243"/>
      <c r="G83" s="294"/>
      <c r="H83" s="244"/>
      <c r="I83" s="8"/>
    </row>
    <row r="84" spans="1:10" x14ac:dyDescent="0.25">
      <c r="A84" s="40"/>
      <c r="B84" s="52"/>
      <c r="C84" s="53"/>
      <c r="D84" s="289"/>
      <c r="E84" s="48"/>
      <c r="F84" s="243"/>
      <c r="G84" s="295"/>
      <c r="H84" s="296"/>
      <c r="I84" s="8"/>
    </row>
    <row r="85" spans="1:10" x14ac:dyDescent="0.25">
      <c r="A85" s="40"/>
      <c r="B85" s="52"/>
      <c r="C85" s="53"/>
      <c r="D85" s="411"/>
      <c r="E85" s="289"/>
      <c r="F85" s="243"/>
      <c r="G85" s="295"/>
      <c r="H85" s="296"/>
      <c r="I85" s="8"/>
    </row>
    <row r="86" spans="1:10" x14ac:dyDescent="0.25">
      <c r="A86" s="40"/>
      <c r="B86" s="52"/>
      <c r="C86" s="53"/>
      <c r="D86" s="54"/>
      <c r="E86" s="188"/>
      <c r="F86" s="246"/>
      <c r="G86" s="295"/>
      <c r="H86" s="296"/>
      <c r="I86" s="8"/>
    </row>
    <row r="87" spans="1:10" ht="15.75" thickBot="1" x14ac:dyDescent="0.3">
      <c r="A87" s="40"/>
      <c r="B87" s="59"/>
      <c r="C87" s="60"/>
      <c r="D87" s="61"/>
      <c r="E87" s="62"/>
      <c r="F87" s="301"/>
      <c r="G87" s="300"/>
      <c r="H87" s="302"/>
      <c r="I87" s="8"/>
    </row>
    <row r="88" spans="1:10" x14ac:dyDescent="0.25">
      <c r="A88" s="40"/>
      <c r="B88" s="146" t="s">
        <v>460</v>
      </c>
      <c r="C88" s="147"/>
      <c r="D88" s="148"/>
      <c r="E88" s="149"/>
      <c r="F88" s="149"/>
      <c r="G88" s="150"/>
      <c r="H88" s="5"/>
      <c r="I88" s="8"/>
    </row>
    <row r="89" spans="1:10" x14ac:dyDescent="0.25">
      <c r="A89" s="40"/>
      <c r="B89" s="643" t="s">
        <v>590</v>
      </c>
      <c r="C89" s="644"/>
      <c r="D89" s="644"/>
      <c r="E89" s="644"/>
      <c r="F89" s="644"/>
      <c r="G89" s="644"/>
      <c r="H89" s="645"/>
      <c r="I89" s="235"/>
      <c r="J89" s="194"/>
    </row>
    <row r="90" spans="1:10" x14ac:dyDescent="0.25">
      <c r="A90" s="40"/>
      <c r="B90" s="154" t="s">
        <v>550</v>
      </c>
      <c r="C90" s="155"/>
      <c r="D90" s="155"/>
      <c r="E90" s="155"/>
      <c r="F90" s="155"/>
      <c r="G90" s="155"/>
      <c r="H90" s="156"/>
      <c r="I90" s="39"/>
    </row>
    <row r="91" spans="1:10" ht="15.75" thickBot="1" x14ac:dyDescent="0.3">
      <c r="A91" s="66"/>
      <c r="B91" s="130" t="s">
        <v>551</v>
      </c>
      <c r="C91" s="67"/>
      <c r="D91" s="68"/>
      <c r="E91" s="69"/>
      <c r="F91" s="69"/>
      <c r="G91" s="69"/>
      <c r="H91" s="70"/>
      <c r="I91" s="39"/>
    </row>
    <row r="92" spans="1:10" ht="15.75" thickBot="1" x14ac:dyDescent="0.3">
      <c r="A92" s="41"/>
      <c r="B92" s="71"/>
      <c r="C92" s="72"/>
      <c r="D92" s="73"/>
      <c r="E92" s="74"/>
      <c r="F92" s="74"/>
      <c r="G92" s="74"/>
      <c r="H92" s="74"/>
      <c r="I92" s="39"/>
    </row>
    <row r="93" spans="1:10" x14ac:dyDescent="0.25">
      <c r="A93" s="2"/>
      <c r="B93" s="38" t="s">
        <v>467</v>
      </c>
      <c r="C93" s="4"/>
      <c r="D93" s="4"/>
      <c r="E93" s="4"/>
      <c r="F93" s="4"/>
      <c r="G93" s="4"/>
      <c r="H93" s="5"/>
      <c r="I93" s="39"/>
    </row>
    <row r="94" spans="1:10" ht="15.75" thickBot="1" x14ac:dyDescent="0.3">
      <c r="A94" s="40"/>
      <c r="B94" s="41"/>
      <c r="C94" s="41"/>
      <c r="D94" s="41"/>
      <c r="E94" s="41"/>
      <c r="F94" s="41"/>
      <c r="G94" s="41"/>
      <c r="H94" s="39"/>
      <c r="I94" s="39"/>
    </row>
    <row r="95" spans="1:10" x14ac:dyDescent="0.25">
      <c r="A95" s="42"/>
      <c r="B95" s="646" t="s">
        <v>454</v>
      </c>
      <c r="C95" s="647"/>
      <c r="D95" s="633" t="s">
        <v>455</v>
      </c>
      <c r="E95" s="633" t="s">
        <v>456</v>
      </c>
      <c r="F95" s="633" t="s">
        <v>457</v>
      </c>
      <c r="G95" s="633"/>
      <c r="H95" s="648"/>
      <c r="I95" s="14"/>
    </row>
    <row r="96" spans="1:10" x14ac:dyDescent="0.25">
      <c r="A96" s="42"/>
      <c r="B96" s="173" t="s">
        <v>458</v>
      </c>
      <c r="C96" s="561" t="s">
        <v>459</v>
      </c>
      <c r="D96" s="634"/>
      <c r="E96" s="634"/>
      <c r="F96" s="562" t="s">
        <v>464</v>
      </c>
      <c r="G96" s="562" t="s">
        <v>465</v>
      </c>
      <c r="H96" s="563" t="s">
        <v>466</v>
      </c>
      <c r="I96" s="14"/>
    </row>
    <row r="97" spans="1:9" x14ac:dyDescent="0.25">
      <c r="A97" s="42"/>
      <c r="B97" s="46" t="s">
        <v>838</v>
      </c>
      <c r="C97" s="312" t="s">
        <v>921</v>
      </c>
      <c r="D97" s="47" t="s">
        <v>922</v>
      </c>
      <c r="E97" s="56" t="s">
        <v>923</v>
      </c>
      <c r="F97" s="501">
        <v>170000</v>
      </c>
      <c r="G97" s="517"/>
      <c r="H97" s="564"/>
      <c r="I97" s="14"/>
    </row>
    <row r="98" spans="1:9" x14ac:dyDescent="0.25">
      <c r="A98" s="42"/>
      <c r="B98" s="46" t="s">
        <v>838</v>
      </c>
      <c r="C98" s="312" t="s">
        <v>924</v>
      </c>
      <c r="D98" s="47" t="s">
        <v>922</v>
      </c>
      <c r="E98" s="56" t="s">
        <v>923</v>
      </c>
      <c r="F98" s="501">
        <v>230000</v>
      </c>
      <c r="G98" s="517"/>
      <c r="H98" s="564"/>
      <c r="I98" s="14"/>
    </row>
    <row r="99" spans="1:9" x14ac:dyDescent="0.25">
      <c r="A99" s="42"/>
      <c r="B99" s="46" t="s">
        <v>838</v>
      </c>
      <c r="C99" s="312" t="s">
        <v>925</v>
      </c>
      <c r="D99" s="47" t="s">
        <v>922</v>
      </c>
      <c r="E99" s="56" t="s">
        <v>923</v>
      </c>
      <c r="F99" s="501">
        <v>110000</v>
      </c>
      <c r="G99" s="517"/>
      <c r="H99" s="564"/>
      <c r="I99" s="14"/>
    </row>
    <row r="100" spans="1:9" x14ac:dyDescent="0.25">
      <c r="A100" s="42"/>
      <c r="B100" s="46" t="s">
        <v>838</v>
      </c>
      <c r="C100" s="312" t="s">
        <v>926</v>
      </c>
      <c r="D100" s="47" t="s">
        <v>922</v>
      </c>
      <c r="E100" s="56" t="s">
        <v>923</v>
      </c>
      <c r="F100" s="501">
        <v>350000</v>
      </c>
      <c r="G100" s="517"/>
      <c r="H100" s="564"/>
      <c r="I100" s="14"/>
    </row>
    <row r="101" spans="1:9" x14ac:dyDescent="0.25">
      <c r="A101" s="42"/>
      <c r="B101" s="46"/>
      <c r="C101" s="312"/>
      <c r="D101" s="47"/>
      <c r="E101" s="56"/>
      <c r="F101" s="501"/>
      <c r="G101" s="517"/>
      <c r="H101" s="564"/>
      <c r="I101" s="14"/>
    </row>
    <row r="102" spans="1:9" x14ac:dyDescent="0.25">
      <c r="A102" s="42"/>
      <c r="B102" s="46"/>
      <c r="C102" s="46"/>
      <c r="D102" s="47"/>
      <c r="E102" s="549" t="s">
        <v>2</v>
      </c>
      <c r="F102" s="502">
        <f>SUM(F97:F101)</f>
        <v>860000</v>
      </c>
      <c r="G102" s="517"/>
      <c r="H102" s="564"/>
      <c r="I102" s="14"/>
    </row>
    <row r="103" spans="1:9" x14ac:dyDescent="0.25">
      <c r="A103" s="42"/>
      <c r="B103" s="337"/>
      <c r="C103" s="337"/>
      <c r="D103" s="516"/>
      <c r="E103" s="516"/>
      <c r="F103" s="517"/>
      <c r="G103" s="517"/>
      <c r="H103" s="564"/>
      <c r="I103" s="14"/>
    </row>
    <row r="104" spans="1:9" x14ac:dyDescent="0.25">
      <c r="A104" s="40"/>
      <c r="B104" s="264"/>
      <c r="C104" s="264"/>
      <c r="D104" s="267"/>
      <c r="E104" s="265"/>
      <c r="F104" s="269"/>
      <c r="G104" s="269"/>
      <c r="H104" s="565"/>
      <c r="I104" s="8"/>
    </row>
    <row r="105" spans="1:9" x14ac:dyDescent="0.25">
      <c r="A105" s="40"/>
      <c r="B105" s="16" t="s">
        <v>460</v>
      </c>
      <c r="C105" s="72"/>
      <c r="D105" s="73"/>
      <c r="E105" s="74"/>
      <c r="F105" s="74"/>
      <c r="G105" s="74"/>
      <c r="H105" s="80"/>
      <c r="I105" s="39"/>
    </row>
    <row r="106" spans="1:9" x14ac:dyDescent="0.25">
      <c r="A106" s="40"/>
      <c r="B106" s="649" t="s">
        <v>554</v>
      </c>
      <c r="C106" s="649"/>
      <c r="D106" s="649"/>
      <c r="E106" s="649"/>
      <c r="F106" s="649"/>
      <c r="G106" s="649"/>
      <c r="H106" s="145"/>
      <c r="I106" s="39"/>
    </row>
    <row r="107" spans="1:9" ht="15.75" thickBot="1" x14ac:dyDescent="0.3">
      <c r="A107" s="40"/>
      <c r="B107" s="67" t="s">
        <v>555</v>
      </c>
      <c r="C107" s="161"/>
      <c r="D107" s="161"/>
      <c r="E107" s="161"/>
      <c r="F107" s="161"/>
      <c r="G107" s="161"/>
      <c r="H107" s="160"/>
      <c r="I107" s="39"/>
    </row>
    <row r="108" spans="1:9" ht="15.75" thickBot="1" x14ac:dyDescent="0.3">
      <c r="A108" s="81"/>
      <c r="B108" s="81"/>
      <c r="C108" s="81"/>
      <c r="D108" s="81"/>
      <c r="E108" s="81"/>
      <c r="F108" s="81"/>
      <c r="G108" s="81"/>
      <c r="H108" s="81"/>
      <c r="I108" s="39"/>
    </row>
    <row r="109" spans="1:9" ht="51" x14ac:dyDescent="0.25">
      <c r="A109" s="83"/>
      <c r="B109" s="417" t="s">
        <v>468</v>
      </c>
      <c r="C109" s="85"/>
      <c r="D109" s="85"/>
      <c r="E109" s="86"/>
      <c r="F109" s="416" t="s">
        <v>469</v>
      </c>
      <c r="G109" s="416" t="s">
        <v>470</v>
      </c>
      <c r="H109" s="87" t="s">
        <v>471</v>
      </c>
      <c r="I109" s="88"/>
    </row>
    <row r="110" spans="1:9" x14ac:dyDescent="0.25">
      <c r="A110" s="82"/>
      <c r="B110" s="418" t="s">
        <v>472</v>
      </c>
      <c r="C110" s="91"/>
      <c r="D110" s="91"/>
      <c r="E110" s="91"/>
      <c r="F110" s="243"/>
      <c r="G110" s="273"/>
      <c r="H110" s="419"/>
      <c r="I110" s="88"/>
    </row>
    <row r="111" spans="1:9" x14ac:dyDescent="0.25">
      <c r="A111" s="82"/>
      <c r="B111" s="418" t="s">
        <v>473</v>
      </c>
      <c r="C111" s="91"/>
      <c r="D111" s="91"/>
      <c r="E111" s="91"/>
      <c r="F111" s="243"/>
      <c r="G111" s="243"/>
      <c r="H111" s="244"/>
      <c r="I111" s="88"/>
    </row>
    <row r="112" spans="1:9" x14ac:dyDescent="0.25">
      <c r="A112" s="82"/>
      <c r="B112" s="420" t="s">
        <v>474</v>
      </c>
      <c r="C112" s="94"/>
      <c r="D112" s="94"/>
      <c r="E112" s="94"/>
      <c r="F112" s="243"/>
      <c r="G112" s="243">
        <v>493643.5</v>
      </c>
      <c r="H112" s="243">
        <v>493643.5</v>
      </c>
      <c r="I112" s="88"/>
    </row>
    <row r="113" spans="1:9" x14ac:dyDescent="0.25">
      <c r="A113" s="82"/>
      <c r="B113" s="418" t="s">
        <v>475</v>
      </c>
      <c r="C113" s="91"/>
      <c r="D113" s="91"/>
      <c r="E113" s="91"/>
      <c r="F113" s="243"/>
      <c r="G113" s="243"/>
      <c r="H113" s="243"/>
      <c r="I113" s="88"/>
    </row>
    <row r="114" spans="1:9" x14ac:dyDescent="0.25">
      <c r="A114" s="82"/>
      <c r="B114" s="418" t="s">
        <v>476</v>
      </c>
      <c r="C114" s="91"/>
      <c r="D114" s="91"/>
      <c r="E114" s="91"/>
      <c r="F114" s="243"/>
      <c r="G114" s="243">
        <v>133832</v>
      </c>
      <c r="H114" s="243">
        <v>133832</v>
      </c>
      <c r="I114" s="88"/>
    </row>
    <row r="115" spans="1:9" x14ac:dyDescent="0.25">
      <c r="A115" s="82"/>
      <c r="B115" s="420" t="s">
        <v>477</v>
      </c>
      <c r="C115" s="94"/>
      <c r="D115" s="94"/>
      <c r="E115" s="94"/>
      <c r="F115" s="243"/>
      <c r="G115" s="243"/>
      <c r="H115" s="243"/>
      <c r="I115" s="88"/>
    </row>
    <row r="116" spans="1:9" x14ac:dyDescent="0.25">
      <c r="A116" s="82"/>
      <c r="B116" s="420" t="s">
        <v>478</v>
      </c>
      <c r="C116" s="94"/>
      <c r="D116" s="94"/>
      <c r="E116" s="94"/>
      <c r="F116" s="243"/>
      <c r="G116" s="243"/>
      <c r="H116" s="243"/>
      <c r="I116" s="88"/>
    </row>
    <row r="117" spans="1:9" x14ac:dyDescent="0.25">
      <c r="A117" s="82"/>
      <c r="B117" s="420" t="s">
        <v>479</v>
      </c>
      <c r="C117" s="94"/>
      <c r="D117" s="94"/>
      <c r="E117" s="94"/>
      <c r="F117" s="243"/>
      <c r="G117" s="243">
        <v>802993</v>
      </c>
      <c r="H117" s="243">
        <v>802993</v>
      </c>
      <c r="I117" s="88"/>
    </row>
    <row r="118" spans="1:9" x14ac:dyDescent="0.25">
      <c r="A118" s="82"/>
      <c r="B118" s="420" t="s">
        <v>480</v>
      </c>
      <c r="C118" s="94"/>
      <c r="D118" s="94"/>
      <c r="E118" s="94"/>
      <c r="F118" s="243"/>
      <c r="G118" s="243"/>
      <c r="H118" s="243"/>
      <c r="I118" s="88"/>
    </row>
    <row r="119" spans="1:9" x14ac:dyDescent="0.25">
      <c r="A119" s="82"/>
      <c r="B119" s="420" t="s">
        <v>481</v>
      </c>
      <c r="C119" s="94"/>
      <c r="D119" s="94"/>
      <c r="E119" s="94"/>
      <c r="F119" s="245"/>
      <c r="G119" s="243"/>
      <c r="H119" s="243"/>
      <c r="I119" s="88"/>
    </row>
    <row r="120" spans="1:9" x14ac:dyDescent="0.25">
      <c r="A120" s="82"/>
      <c r="B120" s="420" t="s">
        <v>482</v>
      </c>
      <c r="C120" s="94"/>
      <c r="D120" s="94"/>
      <c r="E120" s="94"/>
      <c r="F120" s="245"/>
      <c r="G120" s="243">
        <v>80000</v>
      </c>
      <c r="H120" s="243">
        <v>80000</v>
      </c>
      <c r="I120" s="88"/>
    </row>
    <row r="121" spans="1:9" x14ac:dyDescent="0.25">
      <c r="A121" s="82"/>
      <c r="B121" s="421" t="s">
        <v>2</v>
      </c>
      <c r="C121" s="15"/>
      <c r="D121" s="15"/>
      <c r="E121" s="15"/>
      <c r="F121" s="246"/>
      <c r="G121" s="246">
        <f>SUM(G112:G120)</f>
        <v>1510468.5</v>
      </c>
      <c r="H121" s="256">
        <f>SUM(H112:H120)</f>
        <v>1510468.5</v>
      </c>
      <c r="I121" s="88"/>
    </row>
    <row r="122" spans="1:9" ht="15.75" thickBot="1" x14ac:dyDescent="0.3">
      <c r="A122" s="96"/>
      <c r="B122" s="422" t="s">
        <v>483</v>
      </c>
      <c r="C122" s="98"/>
      <c r="D122" s="98"/>
      <c r="E122" s="98"/>
      <c r="F122" s="247"/>
      <c r="G122" s="247"/>
      <c r="H122" s="115"/>
      <c r="I122" s="88"/>
    </row>
    <row r="123" spans="1:9" ht="30.75" customHeight="1" thickBot="1" x14ac:dyDescent="0.3">
      <c r="A123" s="16"/>
      <c r="B123" s="16"/>
      <c r="C123" s="16"/>
      <c r="D123" s="16"/>
      <c r="E123" s="16"/>
      <c r="F123" s="16"/>
      <c r="G123" s="16"/>
      <c r="H123" s="16"/>
      <c r="I123" s="8"/>
    </row>
    <row r="124" spans="1:9" x14ac:dyDescent="0.25">
      <c r="A124" s="101"/>
      <c r="B124" s="38" t="s">
        <v>484</v>
      </c>
      <c r="C124" s="102"/>
      <c r="D124" s="102"/>
      <c r="E124" s="38"/>
      <c r="F124" s="38"/>
      <c r="G124" s="38"/>
      <c r="H124" s="103"/>
      <c r="I124" s="104"/>
    </row>
    <row r="125" spans="1:9" x14ac:dyDescent="0.25">
      <c r="A125" s="105"/>
      <c r="B125" s="106"/>
      <c r="C125" s="155"/>
      <c r="D125" s="155"/>
      <c r="E125" s="155"/>
      <c r="F125" s="155"/>
      <c r="G125" s="155"/>
      <c r="H125" s="153" t="s">
        <v>457</v>
      </c>
      <c r="I125" s="107"/>
    </row>
    <row r="126" spans="1:9" x14ac:dyDescent="0.25">
      <c r="A126" s="105"/>
      <c r="B126" s="108" t="s">
        <v>485</v>
      </c>
      <c r="C126" s="109"/>
      <c r="D126" s="109"/>
      <c r="E126" s="109"/>
      <c r="F126" s="109"/>
      <c r="G126" s="110"/>
      <c r="H126" s="244"/>
      <c r="I126" s="107"/>
    </row>
    <row r="127" spans="1:9" x14ac:dyDescent="0.25">
      <c r="A127" s="105"/>
      <c r="B127" s="111" t="s">
        <v>486</v>
      </c>
      <c r="C127" s="109"/>
      <c r="D127" s="109"/>
      <c r="E127" s="109"/>
      <c r="F127" s="109"/>
      <c r="G127" s="109"/>
      <c r="H127" s="244">
        <v>114437.48</v>
      </c>
      <c r="I127" s="107"/>
    </row>
    <row r="128" spans="1:9" x14ac:dyDescent="0.25">
      <c r="A128" s="105"/>
      <c r="B128" s="112" t="s">
        <v>2</v>
      </c>
      <c r="C128" s="109"/>
      <c r="D128" s="109"/>
      <c r="E128" s="109"/>
      <c r="F128" s="109"/>
      <c r="G128" s="109"/>
      <c r="H128" s="256">
        <v>114437.48</v>
      </c>
      <c r="I128" s="107"/>
    </row>
    <row r="129" spans="1:15" ht="15.75" thickBot="1" x14ac:dyDescent="0.3">
      <c r="A129" s="113"/>
      <c r="B129" s="97" t="s">
        <v>487</v>
      </c>
      <c r="C129" s="97"/>
      <c r="D129" s="114"/>
      <c r="E129" s="114"/>
      <c r="F129" s="99"/>
      <c r="G129" s="99"/>
      <c r="H129" s="115"/>
      <c r="I129" s="107"/>
    </row>
    <row r="130" spans="1:15" ht="15.75" thickBot="1" x14ac:dyDescent="0.3">
      <c r="A130" s="41"/>
      <c r="B130" s="41"/>
      <c r="C130" s="41"/>
      <c r="D130" s="41"/>
      <c r="E130" s="41"/>
      <c r="F130" s="41"/>
      <c r="G130" s="41"/>
      <c r="H130" s="41"/>
      <c r="I130" s="39"/>
    </row>
    <row r="131" spans="1:15" x14ac:dyDescent="0.25">
      <c r="A131" s="2"/>
      <c r="B131" s="18" t="s">
        <v>488</v>
      </c>
      <c r="C131" s="4"/>
      <c r="D131" s="4"/>
      <c r="E131" s="4"/>
      <c r="F131" s="637" t="s">
        <v>457</v>
      </c>
      <c r="G131" s="638"/>
      <c r="H131" s="639"/>
      <c r="I131" s="39"/>
    </row>
    <row r="132" spans="1:15" x14ac:dyDescent="0.25">
      <c r="A132" s="40"/>
      <c r="B132" s="162" t="s">
        <v>489</v>
      </c>
      <c r="C132" s="116"/>
      <c r="D132" s="162"/>
      <c r="E132" s="117" t="s">
        <v>490</v>
      </c>
      <c r="F132" s="43" t="s">
        <v>464</v>
      </c>
      <c r="G132" s="43" t="s">
        <v>465</v>
      </c>
      <c r="H132" s="44" t="s">
        <v>466</v>
      </c>
      <c r="I132" s="39"/>
    </row>
    <row r="133" spans="1:15" x14ac:dyDescent="0.25">
      <c r="A133" s="118"/>
      <c r="B133" s="119" t="s">
        <v>491</v>
      </c>
      <c r="C133" s="162"/>
      <c r="D133" s="119"/>
      <c r="E133" s="251">
        <v>0</v>
      </c>
      <c r="F133" s="243">
        <v>0</v>
      </c>
      <c r="G133" s="248"/>
      <c r="H133" s="249"/>
      <c r="I133" s="120"/>
    </row>
    <row r="134" spans="1:15" x14ac:dyDescent="0.25">
      <c r="A134" s="105"/>
      <c r="B134" s="119" t="s">
        <v>492</v>
      </c>
      <c r="C134" s="119"/>
      <c r="D134" s="119"/>
      <c r="E134" s="251">
        <v>20</v>
      </c>
      <c r="F134" s="243">
        <v>3236968.02</v>
      </c>
      <c r="G134" s="250"/>
      <c r="H134" s="252"/>
      <c r="I134" s="107"/>
    </row>
    <row r="135" spans="1:15" x14ac:dyDescent="0.25">
      <c r="A135" s="105"/>
      <c r="B135" s="119" t="s">
        <v>493</v>
      </c>
      <c r="C135" s="119"/>
      <c r="D135" s="119"/>
      <c r="E135" s="251">
        <v>0</v>
      </c>
      <c r="F135" s="243">
        <v>0</v>
      </c>
      <c r="G135" s="251"/>
      <c r="H135" s="244"/>
      <c r="I135" s="107"/>
    </row>
    <row r="136" spans="1:15" x14ac:dyDescent="0.25">
      <c r="A136" s="105"/>
      <c r="B136" s="119" t="s">
        <v>494</v>
      </c>
      <c r="C136" s="119"/>
      <c r="D136" s="119"/>
      <c r="E136" s="251">
        <v>4</v>
      </c>
      <c r="F136" s="243">
        <v>860000</v>
      </c>
      <c r="G136" s="251"/>
      <c r="H136" s="244"/>
      <c r="I136" s="107"/>
    </row>
    <row r="137" spans="1:15" x14ac:dyDescent="0.25">
      <c r="A137" s="105"/>
      <c r="B137" s="121" t="s">
        <v>495</v>
      </c>
      <c r="C137" s="119"/>
      <c r="D137" s="119"/>
      <c r="E137" s="250"/>
      <c r="F137" s="243">
        <v>114437.48</v>
      </c>
      <c r="G137" s="250"/>
      <c r="H137" s="252"/>
      <c r="I137" s="107"/>
    </row>
    <row r="138" spans="1:15" x14ac:dyDescent="0.25">
      <c r="A138" s="105"/>
      <c r="B138" s="121" t="s">
        <v>496</v>
      </c>
      <c r="C138" s="119"/>
      <c r="D138" s="119"/>
      <c r="E138" s="250"/>
      <c r="F138" s="250"/>
      <c r="G138" s="251"/>
      <c r="H138" s="244">
        <v>1510468.5</v>
      </c>
      <c r="I138" s="107"/>
    </row>
    <row r="139" spans="1:15" x14ac:dyDescent="0.25">
      <c r="A139" s="105"/>
      <c r="B139" s="121" t="s">
        <v>497</v>
      </c>
      <c r="C139" s="119"/>
      <c r="D139" s="119"/>
      <c r="E139" s="251"/>
      <c r="F139" s="250"/>
      <c r="G139" s="250"/>
      <c r="H139" s="244"/>
      <c r="I139" s="107"/>
    </row>
    <row r="140" spans="1:15" x14ac:dyDescent="0.25">
      <c r="A140" s="105"/>
      <c r="B140" s="122" t="s">
        <v>498</v>
      </c>
      <c r="C140" s="119"/>
      <c r="D140" s="122"/>
      <c r="E140" s="255">
        <f>SUM(E133:E139)</f>
        <v>24</v>
      </c>
      <c r="F140" s="246">
        <f>SUM(F133:F139)</f>
        <v>4211405.5</v>
      </c>
      <c r="G140" s="246"/>
      <c r="H140" s="256">
        <f>SUM(H133:H139)</f>
        <v>1510468.5</v>
      </c>
      <c r="I140" s="107"/>
    </row>
    <row r="141" spans="1:15" ht="15.75" thickBot="1" x14ac:dyDescent="0.3">
      <c r="A141" s="113"/>
      <c r="B141" s="123" t="s">
        <v>499</v>
      </c>
      <c r="C141" s="124"/>
      <c r="D141" s="123"/>
      <c r="E141" s="257">
        <v>24</v>
      </c>
      <c r="F141" s="640">
        <v>5721874</v>
      </c>
      <c r="G141" s="641"/>
      <c r="H141" s="642"/>
      <c r="I141" s="107"/>
      <c r="O141" t="s">
        <v>569</v>
      </c>
    </row>
    <row r="142" spans="1:15" ht="15.75" thickBot="1" x14ac:dyDescent="0.3">
      <c r="A142" s="33"/>
      <c r="B142" s="33"/>
      <c r="C142" s="33"/>
      <c r="D142" s="33"/>
      <c r="E142" s="33"/>
      <c r="F142" s="33"/>
      <c r="G142" s="33"/>
      <c r="H142" s="33"/>
      <c r="I142" s="34"/>
    </row>
  </sheetData>
  <mergeCells count="56">
    <mergeCell ref="G69:H69"/>
    <mergeCell ref="G60:H60"/>
    <mergeCell ref="G61:H61"/>
    <mergeCell ref="G62:H62"/>
    <mergeCell ref="G63:H63"/>
    <mergeCell ref="G64:H64"/>
    <mergeCell ref="G57:H57"/>
    <mergeCell ref="G58:H58"/>
    <mergeCell ref="G59:H59"/>
    <mergeCell ref="G65:H65"/>
    <mergeCell ref="G68:H68"/>
    <mergeCell ref="G52:H52"/>
    <mergeCell ref="G53:H53"/>
    <mergeCell ref="G54:H54"/>
    <mergeCell ref="G55:H55"/>
    <mergeCell ref="G56:H56"/>
    <mergeCell ref="F131:H131"/>
    <mergeCell ref="F141:H141"/>
    <mergeCell ref="B89:H89"/>
    <mergeCell ref="B95:C95"/>
    <mergeCell ref="D95:D96"/>
    <mergeCell ref="E95:E96"/>
    <mergeCell ref="F95:H95"/>
    <mergeCell ref="B106:G106"/>
    <mergeCell ref="B81:C81"/>
    <mergeCell ref="D81:D82"/>
    <mergeCell ref="E81:E82"/>
    <mergeCell ref="F81:H81"/>
    <mergeCell ref="C70:D70"/>
    <mergeCell ref="G44:H44"/>
    <mergeCell ref="G67:H67"/>
    <mergeCell ref="G66:H66"/>
    <mergeCell ref="G70:H70"/>
    <mergeCell ref="B42:D42"/>
    <mergeCell ref="E42:E43"/>
    <mergeCell ref="F42:F43"/>
    <mergeCell ref="G42:H43"/>
    <mergeCell ref="C43:D43"/>
    <mergeCell ref="G45:H45"/>
    <mergeCell ref="G46:H46"/>
    <mergeCell ref="G47:H47"/>
    <mergeCell ref="G48:H48"/>
    <mergeCell ref="G49:H49"/>
    <mergeCell ref="G50:H50"/>
    <mergeCell ref="G51:H51"/>
    <mergeCell ref="A2:H4"/>
    <mergeCell ref="B14:C14"/>
    <mergeCell ref="D14:D15"/>
    <mergeCell ref="E14:E15"/>
    <mergeCell ref="F14:F15"/>
    <mergeCell ref="G14:G15"/>
    <mergeCell ref="H14:H15"/>
    <mergeCell ref="F7:G7"/>
    <mergeCell ref="F8:G8"/>
    <mergeCell ref="F9:G9"/>
    <mergeCell ref="F10:G10"/>
  </mergeCells>
  <pageMargins left="0.11811023622047245" right="0.31496062992125984" top="0.43307086614173229" bottom="0.35433070866141736" header="0.31496062992125984" footer="0.31496062992125984"/>
  <pageSetup paperSize="9" scale="6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
    <tabColor rgb="FFFFFF00"/>
    <pageSetUpPr fitToPage="1"/>
  </sheetPr>
  <dimension ref="A1:K120"/>
  <sheetViews>
    <sheetView workbookViewId="0">
      <selection activeCell="F114" sqref="F114"/>
    </sheetView>
  </sheetViews>
  <sheetFormatPr defaultRowHeight="15" x14ac:dyDescent="0.25"/>
  <cols>
    <col min="1" max="1" width="3.85546875" customWidth="1"/>
    <col min="2" max="2" width="24.140625" customWidth="1"/>
    <col min="3" max="3" width="18.140625" customWidth="1"/>
    <col min="4" max="4" width="9.5703125" customWidth="1"/>
    <col min="5" max="5" width="30.42578125" customWidth="1"/>
    <col min="6" max="6" width="26.28515625" customWidth="1"/>
    <col min="7" max="7" width="13.85546875" customWidth="1"/>
    <col min="8" max="8" width="18.28515625" customWidth="1"/>
    <col min="9" max="9" width="3.7109375" customWidth="1"/>
  </cols>
  <sheetData>
    <row r="1" spans="1:9" ht="15.75" x14ac:dyDescent="0.25">
      <c r="A1" s="3" t="s">
        <v>446</v>
      </c>
      <c r="B1" s="4"/>
      <c r="C1" s="4"/>
      <c r="D1" s="4"/>
      <c r="E1" s="4"/>
      <c r="F1" s="4"/>
      <c r="G1" s="4"/>
      <c r="H1" s="4"/>
      <c r="I1" s="5"/>
    </row>
    <row r="2" spans="1:9" x14ac:dyDescent="0.25">
      <c r="A2" s="620" t="s">
        <v>698</v>
      </c>
      <c r="B2" s="620"/>
      <c r="C2" s="620"/>
      <c r="D2" s="620"/>
      <c r="E2" s="620"/>
      <c r="F2" s="620"/>
      <c r="G2" s="620"/>
      <c r="H2" s="620"/>
      <c r="I2" s="8"/>
    </row>
    <row r="3" spans="1:9" x14ac:dyDescent="0.25">
      <c r="A3" s="620"/>
      <c r="B3" s="620"/>
      <c r="C3" s="620"/>
      <c r="D3" s="620"/>
      <c r="E3" s="620"/>
      <c r="F3" s="620"/>
      <c r="G3" s="620"/>
      <c r="H3" s="620"/>
      <c r="I3" s="8"/>
    </row>
    <row r="4" spans="1:9" x14ac:dyDescent="0.25">
      <c r="A4" s="620"/>
      <c r="B4" s="620"/>
      <c r="C4" s="620"/>
      <c r="D4" s="620"/>
      <c r="E4" s="620"/>
      <c r="F4" s="620"/>
      <c r="G4" s="620"/>
      <c r="H4" s="620"/>
      <c r="I4" s="8"/>
    </row>
    <row r="5" spans="1:9" x14ac:dyDescent="0.25">
      <c r="A5" s="151"/>
      <c r="B5" s="151"/>
      <c r="C5" s="239"/>
      <c r="D5" s="151"/>
      <c r="E5" s="151"/>
      <c r="F5" s="151"/>
      <c r="G5" s="151"/>
      <c r="H5" s="151"/>
      <c r="I5" s="8"/>
    </row>
    <row r="6" spans="1:9" x14ac:dyDescent="0.25">
      <c r="A6" s="10" t="s">
        <v>0</v>
      </c>
      <c r="B6" s="11"/>
      <c r="C6" s="240" t="s">
        <v>174</v>
      </c>
      <c r="D6" s="10"/>
      <c r="E6" s="13" t="s">
        <v>447</v>
      </c>
      <c r="F6" s="10"/>
      <c r="G6" s="10"/>
      <c r="H6" s="13"/>
      <c r="I6" s="14"/>
    </row>
    <row r="7" spans="1:9" x14ac:dyDescent="0.25">
      <c r="A7" s="10" t="s">
        <v>1</v>
      </c>
      <c r="B7" s="11"/>
      <c r="C7" s="253" t="s">
        <v>180</v>
      </c>
      <c r="D7" s="10"/>
      <c r="E7" s="13" t="s">
        <v>448</v>
      </c>
      <c r="F7" s="629" t="s">
        <v>564</v>
      </c>
      <c r="G7" s="680"/>
      <c r="H7" s="10"/>
      <c r="I7" s="14"/>
    </row>
    <row r="8" spans="1:9" x14ac:dyDescent="0.25">
      <c r="A8" s="10" t="s">
        <v>530</v>
      </c>
      <c r="B8" s="10"/>
      <c r="C8" s="254">
        <v>1828540</v>
      </c>
      <c r="D8" s="10" t="s">
        <v>449</v>
      </c>
      <c r="E8" s="13" t="s">
        <v>450</v>
      </c>
      <c r="F8" s="629" t="s">
        <v>557</v>
      </c>
      <c r="G8" s="680"/>
      <c r="H8" s="10"/>
      <c r="I8" s="14"/>
    </row>
    <row r="9" spans="1:9" x14ac:dyDescent="0.25">
      <c r="A9" s="10"/>
      <c r="B9" s="10"/>
      <c r="C9" s="10"/>
      <c r="D9" s="10"/>
      <c r="E9" s="13" t="s">
        <v>451</v>
      </c>
      <c r="F9" s="629">
        <v>356</v>
      </c>
      <c r="G9" s="680"/>
      <c r="H9" s="10"/>
      <c r="I9" s="14"/>
    </row>
    <row r="10" spans="1:9" ht="15.75" thickBot="1" x14ac:dyDescent="0.3">
      <c r="A10" s="10"/>
      <c r="B10" s="10"/>
      <c r="C10" s="10"/>
      <c r="D10" s="10"/>
      <c r="E10" s="13" t="s">
        <v>452</v>
      </c>
      <c r="F10" s="681">
        <v>5890062058</v>
      </c>
      <c r="G10" s="682"/>
      <c r="H10" s="10"/>
      <c r="I10" s="14"/>
    </row>
    <row r="11" spans="1:9" ht="15.75" thickBot="1" x14ac:dyDescent="0.3">
      <c r="A11" s="16"/>
      <c r="B11" s="16"/>
      <c r="C11" s="16"/>
      <c r="D11" s="16"/>
      <c r="E11" s="16"/>
      <c r="F11" s="16"/>
      <c r="G11" s="16"/>
      <c r="H11" s="16"/>
      <c r="I11" s="8"/>
    </row>
    <row r="12" spans="1:9" ht="15.75" thickBot="1" x14ac:dyDescent="0.3">
      <c r="A12" s="17"/>
      <c r="B12" s="18" t="s">
        <v>453</v>
      </c>
      <c r="C12" s="19"/>
      <c r="D12" s="19"/>
      <c r="E12" s="19"/>
      <c r="F12" s="19"/>
      <c r="G12" s="19"/>
      <c r="H12" s="20"/>
      <c r="I12" s="8"/>
    </row>
    <row r="13" spans="1:9" x14ac:dyDescent="0.25">
      <c r="A13" s="7"/>
      <c r="B13" s="621" t="s">
        <v>454</v>
      </c>
      <c r="C13" s="622"/>
      <c r="D13" s="623" t="s">
        <v>531</v>
      </c>
      <c r="E13" s="623" t="s">
        <v>506</v>
      </c>
      <c r="F13" s="625" t="s">
        <v>507</v>
      </c>
      <c r="G13" s="625" t="s">
        <v>532</v>
      </c>
      <c r="H13" s="627" t="s">
        <v>457</v>
      </c>
      <c r="I13" s="8"/>
    </row>
    <row r="14" spans="1:9" ht="38.25" x14ac:dyDescent="0.25">
      <c r="A14" s="7"/>
      <c r="B14" s="157" t="s">
        <v>534</v>
      </c>
      <c r="C14" s="143" t="s">
        <v>535</v>
      </c>
      <c r="D14" s="624"/>
      <c r="E14" s="624"/>
      <c r="F14" s="626"/>
      <c r="G14" s="626"/>
      <c r="H14" s="628"/>
      <c r="I14" s="8"/>
    </row>
    <row r="15" spans="1:9" x14ac:dyDescent="0.25">
      <c r="A15" s="7"/>
      <c r="B15" s="711" t="s">
        <v>742</v>
      </c>
      <c r="C15" s="712"/>
      <c r="D15" s="715">
        <v>329</v>
      </c>
      <c r="E15" s="715" t="s">
        <v>744</v>
      </c>
      <c r="F15" s="719" t="s">
        <v>743</v>
      </c>
      <c r="G15" s="715" t="s">
        <v>706</v>
      </c>
      <c r="H15" s="721">
        <v>150000</v>
      </c>
      <c r="I15" s="8"/>
    </row>
    <row r="16" spans="1:9" ht="30" customHeight="1" x14ac:dyDescent="0.25">
      <c r="A16" s="7"/>
      <c r="B16" s="713"/>
      <c r="C16" s="714"/>
      <c r="D16" s="716"/>
      <c r="E16" s="716"/>
      <c r="F16" s="720"/>
      <c r="G16" s="716"/>
      <c r="H16" s="722"/>
      <c r="I16" s="8"/>
    </row>
    <row r="17" spans="1:11" ht="30" customHeight="1" x14ac:dyDescent="0.25">
      <c r="A17" s="7"/>
      <c r="B17" s="709" t="s">
        <v>745</v>
      </c>
      <c r="C17" s="710"/>
      <c r="D17" s="142">
        <v>205</v>
      </c>
      <c r="E17" s="406" t="s">
        <v>746</v>
      </c>
      <c r="F17" s="506" t="s">
        <v>743</v>
      </c>
      <c r="G17" s="406" t="s">
        <v>706</v>
      </c>
      <c r="H17" s="480">
        <v>200000</v>
      </c>
      <c r="I17" s="8"/>
    </row>
    <row r="18" spans="1:11" x14ac:dyDescent="0.25">
      <c r="A18" s="7"/>
      <c r="B18" s="22" t="s">
        <v>747</v>
      </c>
      <c r="C18" s="22" t="s">
        <v>747</v>
      </c>
      <c r="D18" s="142">
        <v>58</v>
      </c>
      <c r="E18" s="428" t="s">
        <v>748</v>
      </c>
      <c r="F18" s="415" t="s">
        <v>613</v>
      </c>
      <c r="G18" s="404" t="s">
        <v>706</v>
      </c>
      <c r="H18" s="482">
        <v>48800</v>
      </c>
      <c r="I18" s="8"/>
    </row>
    <row r="19" spans="1:11" x14ac:dyDescent="0.25">
      <c r="A19" s="7"/>
      <c r="B19" s="22" t="s">
        <v>749</v>
      </c>
      <c r="C19" s="22" t="s">
        <v>750</v>
      </c>
      <c r="D19" s="142">
        <v>749</v>
      </c>
      <c r="E19" s="479" t="s">
        <v>751</v>
      </c>
      <c r="F19" s="484" t="s">
        <v>613</v>
      </c>
      <c r="G19" s="479" t="s">
        <v>706</v>
      </c>
      <c r="H19" s="480">
        <v>61611.199999999997</v>
      </c>
      <c r="I19" s="8"/>
    </row>
    <row r="20" spans="1:11" x14ac:dyDescent="0.25">
      <c r="A20" s="7"/>
      <c r="B20" s="22" t="s">
        <v>752</v>
      </c>
      <c r="C20" s="22" t="s">
        <v>752</v>
      </c>
      <c r="D20" s="142">
        <v>83</v>
      </c>
      <c r="E20" s="479" t="s">
        <v>753</v>
      </c>
      <c r="F20" s="484" t="s">
        <v>613</v>
      </c>
      <c r="G20" s="479" t="s">
        <v>706</v>
      </c>
      <c r="H20" s="480">
        <v>73200</v>
      </c>
      <c r="I20" s="8"/>
    </row>
    <row r="21" spans="1:11" x14ac:dyDescent="0.25">
      <c r="A21" s="7"/>
      <c r="B21" s="481"/>
      <c r="C21" s="481"/>
      <c r="D21" s="479"/>
      <c r="E21" s="481"/>
      <c r="F21" s="484"/>
      <c r="G21" s="479"/>
      <c r="H21" s="480"/>
      <c r="I21" s="8"/>
    </row>
    <row r="22" spans="1:11" x14ac:dyDescent="0.25">
      <c r="A22" s="7"/>
      <c r="B22" s="481"/>
      <c r="C22" s="481"/>
      <c r="D22" s="479"/>
      <c r="E22" s="481"/>
      <c r="F22" s="304" t="s">
        <v>2</v>
      </c>
      <c r="G22" s="479"/>
      <c r="H22" s="507">
        <f>SUM(H15:H21)</f>
        <v>533611.19999999995</v>
      </c>
      <c r="I22" s="8"/>
    </row>
    <row r="23" spans="1:11" x14ac:dyDescent="0.25">
      <c r="A23" s="7"/>
      <c r="B23" s="481"/>
      <c r="C23" s="481"/>
      <c r="D23" s="479"/>
      <c r="E23" s="481"/>
      <c r="F23" s="484"/>
      <c r="G23" s="479"/>
      <c r="H23" s="480"/>
      <c r="I23" s="8"/>
    </row>
    <row r="24" spans="1:11" x14ac:dyDescent="0.25">
      <c r="A24" s="7"/>
      <c r="B24" s="481"/>
      <c r="C24" s="481"/>
      <c r="D24" s="479"/>
      <c r="E24" s="481"/>
      <c r="F24" s="484"/>
      <c r="G24" s="479"/>
      <c r="H24" s="480"/>
      <c r="I24" s="8"/>
    </row>
    <row r="25" spans="1:11" x14ac:dyDescent="0.25">
      <c r="A25" s="7"/>
      <c r="B25" s="22"/>
      <c r="C25" s="22"/>
      <c r="D25" s="142"/>
      <c r="E25" s="142"/>
      <c r="F25" s="167"/>
      <c r="G25" s="167"/>
      <c r="H25" s="483"/>
      <c r="I25" s="8"/>
    </row>
    <row r="26" spans="1:11" x14ac:dyDescent="0.25">
      <c r="A26" s="7"/>
      <c r="B26" s="22"/>
      <c r="C26" s="22"/>
      <c r="D26" s="142"/>
      <c r="E26" s="142"/>
      <c r="F26" s="167"/>
      <c r="G26" s="167"/>
      <c r="H26" s="483"/>
      <c r="I26" s="8"/>
    </row>
    <row r="27" spans="1:11" x14ac:dyDescent="0.25">
      <c r="A27" s="7"/>
      <c r="B27" s="208" t="s">
        <v>576</v>
      </c>
      <c r="C27" s="199"/>
      <c r="D27" s="199"/>
      <c r="E27" s="199"/>
      <c r="F27" s="199"/>
      <c r="G27" s="199"/>
      <c r="H27" s="202"/>
      <c r="I27" s="202"/>
      <c r="J27" s="203"/>
      <c r="K27" s="203"/>
    </row>
    <row r="28" spans="1:11" x14ac:dyDescent="0.25">
      <c r="A28" s="7"/>
      <c r="B28" s="208" t="s">
        <v>577</v>
      </c>
      <c r="C28" s="200"/>
      <c r="D28" s="200"/>
      <c r="E28" s="200"/>
      <c r="F28" s="200"/>
      <c r="G28" s="200"/>
      <c r="H28" s="201"/>
      <c r="I28" s="202"/>
      <c r="J28" s="203"/>
      <c r="K28" s="203"/>
    </row>
    <row r="29" spans="1:11" x14ac:dyDescent="0.25">
      <c r="A29" s="7"/>
      <c r="B29" s="209" t="s">
        <v>578</v>
      </c>
      <c r="C29" s="200"/>
      <c r="D29" s="200"/>
      <c r="E29" s="200"/>
      <c r="F29" s="200"/>
      <c r="G29" s="200"/>
      <c r="H29" s="201"/>
      <c r="I29" s="202"/>
      <c r="J29" s="203"/>
      <c r="K29" s="203"/>
    </row>
    <row r="30" spans="1:11" x14ac:dyDescent="0.25">
      <c r="A30" s="7"/>
      <c r="B30" s="199" t="s">
        <v>579</v>
      </c>
      <c r="C30" s="200"/>
      <c r="D30" s="200"/>
      <c r="E30" s="200"/>
      <c r="F30" s="200"/>
      <c r="G30" s="200"/>
      <c r="H30" s="201"/>
      <c r="I30" s="202"/>
      <c r="J30" s="203"/>
      <c r="K30" s="203"/>
    </row>
    <row r="31" spans="1:11" x14ac:dyDescent="0.25">
      <c r="A31" s="7"/>
      <c r="B31" s="204" t="s">
        <v>528</v>
      </c>
      <c r="C31" s="200"/>
      <c r="D31" s="200"/>
      <c r="E31" s="200"/>
      <c r="F31" s="200"/>
      <c r="G31" s="200"/>
      <c r="H31" s="201"/>
      <c r="I31" s="202"/>
      <c r="J31" s="203"/>
      <c r="K31" s="203"/>
    </row>
    <row r="32" spans="1:11" x14ac:dyDescent="0.25">
      <c r="A32" s="7"/>
      <c r="B32" s="204" t="s">
        <v>580</v>
      </c>
      <c r="C32" s="200"/>
      <c r="D32" s="200"/>
      <c r="E32" s="200"/>
      <c r="F32" s="200"/>
      <c r="G32" s="200"/>
      <c r="H32" s="201"/>
      <c r="I32" s="202"/>
      <c r="J32" s="203"/>
      <c r="K32" s="203"/>
    </row>
    <row r="33" spans="1:11" x14ac:dyDescent="0.25">
      <c r="A33" s="7"/>
      <c r="B33" s="199" t="s">
        <v>581</v>
      </c>
      <c r="C33" s="200"/>
      <c r="D33" s="200"/>
      <c r="E33" s="200"/>
      <c r="F33" s="200"/>
      <c r="G33" s="200"/>
      <c r="H33" s="201"/>
      <c r="I33" s="202"/>
      <c r="J33" s="203"/>
      <c r="K33" s="203"/>
    </row>
    <row r="34" spans="1:11" x14ac:dyDescent="0.25">
      <c r="A34" s="7"/>
      <c r="B34" s="199" t="s">
        <v>539</v>
      </c>
      <c r="C34" s="200"/>
      <c r="D34" s="200"/>
      <c r="E34" s="200"/>
      <c r="F34" s="200"/>
      <c r="G34" s="200"/>
      <c r="H34" s="201"/>
      <c r="I34" s="202"/>
      <c r="J34" s="203"/>
      <c r="K34" s="203"/>
    </row>
    <row r="35" spans="1:11" x14ac:dyDescent="0.25">
      <c r="A35" s="7"/>
      <c r="B35" s="199" t="s">
        <v>582</v>
      </c>
      <c r="C35" s="200"/>
      <c r="D35" s="200"/>
      <c r="E35" s="200"/>
      <c r="F35" s="200"/>
      <c r="G35" s="200"/>
      <c r="H35" s="201"/>
      <c r="I35" s="202"/>
      <c r="J35" s="203"/>
      <c r="K35" s="203"/>
    </row>
    <row r="36" spans="1:11" x14ac:dyDescent="0.25">
      <c r="A36" s="7"/>
      <c r="B36" s="199" t="s">
        <v>583</v>
      </c>
      <c r="C36" s="200"/>
      <c r="D36" s="200"/>
      <c r="E36" s="200"/>
      <c r="F36" s="200"/>
      <c r="G36" s="200"/>
      <c r="H36" s="201"/>
      <c r="I36" s="202"/>
      <c r="J36" s="203"/>
      <c r="K36" s="203"/>
    </row>
    <row r="37" spans="1:11" x14ac:dyDescent="0.25">
      <c r="A37" s="7"/>
      <c r="B37" s="199" t="s">
        <v>584</v>
      </c>
      <c r="C37" s="200"/>
      <c r="D37" s="200"/>
      <c r="E37" s="200"/>
      <c r="F37" s="200"/>
      <c r="G37" s="200"/>
      <c r="H37" s="201"/>
      <c r="I37" s="202"/>
      <c r="J37" s="203"/>
      <c r="K37" s="203"/>
    </row>
    <row r="38" spans="1:11" x14ac:dyDescent="0.25">
      <c r="A38" s="7"/>
      <c r="B38" s="199" t="s">
        <v>543</v>
      </c>
      <c r="C38" s="200"/>
      <c r="D38" s="200"/>
      <c r="E38" s="200"/>
      <c r="F38" s="200"/>
      <c r="G38" s="200"/>
      <c r="H38" s="201"/>
      <c r="I38" s="202"/>
      <c r="J38" s="203"/>
      <c r="K38" s="203"/>
    </row>
    <row r="39" spans="1:11" x14ac:dyDescent="0.25">
      <c r="A39" s="7"/>
      <c r="B39" s="199" t="s">
        <v>585</v>
      </c>
      <c r="C39" s="200"/>
      <c r="D39" s="200"/>
      <c r="E39" s="200"/>
      <c r="F39" s="200"/>
      <c r="G39" s="200"/>
      <c r="H39" s="201"/>
      <c r="I39" s="202"/>
      <c r="J39" s="203"/>
      <c r="K39" s="203"/>
    </row>
    <row r="40" spans="1:11" x14ac:dyDescent="0.25">
      <c r="A40" s="7"/>
      <c r="B40" s="199" t="s">
        <v>586</v>
      </c>
      <c r="C40" s="200"/>
      <c r="D40" s="200"/>
      <c r="E40" s="200"/>
      <c r="F40" s="200"/>
      <c r="G40" s="200"/>
      <c r="H40" s="201"/>
      <c r="I40" s="202"/>
      <c r="J40" s="203"/>
      <c r="K40" s="203"/>
    </row>
    <row r="41" spans="1:11" ht="15.75" thickBot="1" x14ac:dyDescent="0.3">
      <c r="A41" s="32"/>
      <c r="B41" s="210"/>
      <c r="C41" s="210"/>
      <c r="D41" s="210"/>
      <c r="E41" s="210"/>
      <c r="F41" s="210"/>
      <c r="G41" s="210"/>
      <c r="H41" s="211"/>
      <c r="I41" s="202"/>
      <c r="J41" s="203"/>
      <c r="K41" s="203"/>
    </row>
    <row r="42" spans="1:11" x14ac:dyDescent="0.25">
      <c r="A42" s="16"/>
      <c r="B42" s="16"/>
      <c r="C42" s="16"/>
      <c r="D42" s="16"/>
      <c r="E42" s="16"/>
      <c r="F42" s="16"/>
      <c r="G42" s="16"/>
      <c r="H42" s="16"/>
      <c r="I42" s="8"/>
    </row>
    <row r="43" spans="1:11" ht="15.75" thickBot="1" x14ac:dyDescent="0.3">
      <c r="A43" s="16"/>
      <c r="B43" s="16"/>
      <c r="C43" s="16"/>
      <c r="D43" s="16"/>
      <c r="E43" s="16"/>
      <c r="F43" s="16"/>
      <c r="G43" s="16"/>
      <c r="H43" s="16"/>
      <c r="I43" s="8"/>
    </row>
    <row r="44" spans="1:11" x14ac:dyDescent="0.25">
      <c r="A44" s="17"/>
      <c r="B44" s="18" t="s">
        <v>461</v>
      </c>
      <c r="C44" s="19"/>
      <c r="D44" s="19"/>
      <c r="E44" s="19" t="s">
        <v>180</v>
      </c>
      <c r="F44" s="19"/>
      <c r="G44" s="19"/>
      <c r="H44" s="20"/>
      <c r="I44" s="8"/>
    </row>
    <row r="45" spans="1:11" ht="15.75" thickBot="1" x14ac:dyDescent="0.3">
      <c r="A45" s="7"/>
      <c r="B45" s="10"/>
      <c r="C45" s="16"/>
      <c r="D45" s="16"/>
      <c r="E45" s="16"/>
      <c r="F45" s="16"/>
      <c r="G45" s="16"/>
      <c r="H45" s="8"/>
      <c r="I45" s="8"/>
    </row>
    <row r="46" spans="1:11" x14ac:dyDescent="0.25">
      <c r="A46" s="7"/>
      <c r="B46" s="630" t="s">
        <v>454</v>
      </c>
      <c r="C46" s="631"/>
      <c r="D46" s="632"/>
      <c r="E46" s="633" t="s">
        <v>455</v>
      </c>
      <c r="F46" s="633" t="s">
        <v>456</v>
      </c>
      <c r="G46" s="650" t="s">
        <v>457</v>
      </c>
      <c r="H46" s="651"/>
      <c r="I46" s="8"/>
    </row>
    <row r="47" spans="1:11" x14ac:dyDescent="0.25">
      <c r="A47" s="7"/>
      <c r="B47" s="173" t="s">
        <v>458</v>
      </c>
      <c r="C47" s="654" t="s">
        <v>459</v>
      </c>
      <c r="D47" s="655"/>
      <c r="E47" s="634"/>
      <c r="F47" s="634"/>
      <c r="G47" s="652"/>
      <c r="H47" s="653"/>
      <c r="I47" s="8"/>
    </row>
    <row r="48" spans="1:11" x14ac:dyDescent="0.25">
      <c r="A48" s="7"/>
      <c r="B48" s="499" t="s">
        <v>802</v>
      </c>
      <c r="C48" s="566" t="s">
        <v>927</v>
      </c>
      <c r="D48" s="566"/>
      <c r="E48" s="566" t="s">
        <v>928</v>
      </c>
      <c r="F48" s="567" t="s">
        <v>929</v>
      </c>
      <c r="G48" s="694">
        <v>446223</v>
      </c>
      <c r="H48" s="694"/>
      <c r="I48" s="8"/>
    </row>
    <row r="49" spans="1:10" x14ac:dyDescent="0.25">
      <c r="A49" s="7"/>
      <c r="B49" s="499" t="s">
        <v>802</v>
      </c>
      <c r="C49" s="717" t="s">
        <v>930</v>
      </c>
      <c r="D49" s="718"/>
      <c r="E49" s="566" t="s">
        <v>831</v>
      </c>
      <c r="F49" s="567" t="s">
        <v>817</v>
      </c>
      <c r="G49" s="694">
        <v>150000</v>
      </c>
      <c r="H49" s="694"/>
      <c r="I49" s="8"/>
    </row>
    <row r="50" spans="1:10" x14ac:dyDescent="0.25">
      <c r="A50" s="7"/>
      <c r="B50" s="499" t="s">
        <v>802</v>
      </c>
      <c r="C50" s="566" t="s">
        <v>931</v>
      </c>
      <c r="D50" s="566"/>
      <c r="E50" s="566" t="s">
        <v>859</v>
      </c>
      <c r="F50" s="567" t="s">
        <v>817</v>
      </c>
      <c r="G50" s="694">
        <v>15000</v>
      </c>
      <c r="H50" s="694"/>
      <c r="I50" s="8"/>
    </row>
    <row r="51" spans="1:10" x14ac:dyDescent="0.25">
      <c r="A51" s="7"/>
      <c r="B51" s="499" t="s">
        <v>802</v>
      </c>
      <c r="C51" s="566" t="s">
        <v>932</v>
      </c>
      <c r="D51" s="566"/>
      <c r="E51" s="566" t="s">
        <v>859</v>
      </c>
      <c r="F51" s="567" t="s">
        <v>817</v>
      </c>
      <c r="G51" s="694">
        <v>15000</v>
      </c>
      <c r="H51" s="694"/>
      <c r="I51" s="8"/>
    </row>
    <row r="52" spans="1:10" x14ac:dyDescent="0.25">
      <c r="A52" s="7"/>
      <c r="B52" s="499" t="s">
        <v>802</v>
      </c>
      <c r="C52" s="566" t="s">
        <v>933</v>
      </c>
      <c r="D52" s="566"/>
      <c r="E52" s="566" t="s">
        <v>934</v>
      </c>
      <c r="F52" s="567" t="s">
        <v>828</v>
      </c>
      <c r="G52" s="694">
        <v>35000</v>
      </c>
      <c r="H52" s="694"/>
      <c r="I52" s="8"/>
    </row>
    <row r="53" spans="1:10" x14ac:dyDescent="0.25">
      <c r="A53" s="7"/>
      <c r="B53" s="499" t="s">
        <v>802</v>
      </c>
      <c r="C53" s="566" t="s">
        <v>935</v>
      </c>
      <c r="D53" s="566"/>
      <c r="E53" s="566" t="s">
        <v>928</v>
      </c>
      <c r="F53" s="567" t="s">
        <v>817</v>
      </c>
      <c r="G53" s="694">
        <v>35000</v>
      </c>
      <c r="H53" s="694"/>
      <c r="I53" s="8"/>
    </row>
    <row r="54" spans="1:10" x14ac:dyDescent="0.25">
      <c r="A54" s="7"/>
      <c r="B54" s="499"/>
      <c r="C54" s="671"/>
      <c r="D54" s="671"/>
      <c r="E54" s="503"/>
      <c r="F54" s="167" t="s">
        <v>2</v>
      </c>
      <c r="G54" s="662">
        <f>SUM(G48:G53)</f>
        <v>696223</v>
      </c>
      <c r="H54" s="662"/>
      <c r="I54" s="8"/>
    </row>
    <row r="55" spans="1:10" x14ac:dyDescent="0.25">
      <c r="A55" s="7"/>
      <c r="B55" s="199" t="s">
        <v>462</v>
      </c>
      <c r="C55" s="200"/>
      <c r="D55" s="200"/>
      <c r="E55" s="200"/>
      <c r="F55" s="200"/>
      <c r="G55" s="200"/>
      <c r="H55" s="201"/>
      <c r="I55" s="202"/>
      <c r="J55" s="203"/>
    </row>
    <row r="56" spans="1:10" x14ac:dyDescent="0.25">
      <c r="A56" s="7"/>
      <c r="B56" s="204" t="s">
        <v>573</v>
      </c>
      <c r="C56" s="200"/>
      <c r="D56" s="200"/>
      <c r="E56" s="200"/>
      <c r="F56" s="200"/>
      <c r="G56" s="200"/>
      <c r="H56" s="201"/>
      <c r="I56" s="202"/>
      <c r="J56" s="203"/>
    </row>
    <row r="57" spans="1:10" x14ac:dyDescent="0.25">
      <c r="A57" s="7"/>
      <c r="B57" s="199" t="s">
        <v>574</v>
      </c>
      <c r="C57" s="204"/>
      <c r="D57" s="205"/>
      <c r="E57" s="206"/>
      <c r="F57" s="206"/>
      <c r="G57" s="206"/>
      <c r="H57" s="207"/>
      <c r="I57" s="202"/>
      <c r="J57" s="203"/>
    </row>
    <row r="58" spans="1:10" x14ac:dyDescent="0.25">
      <c r="A58" s="7"/>
      <c r="B58" s="204" t="s">
        <v>575</v>
      </c>
      <c r="C58" s="204"/>
      <c r="D58" s="205"/>
      <c r="E58" s="206"/>
      <c r="F58" s="206"/>
      <c r="G58" s="206"/>
      <c r="H58" s="207"/>
      <c r="I58" s="202"/>
      <c r="J58" s="203"/>
    </row>
    <row r="59" spans="1:10" x14ac:dyDescent="0.25">
      <c r="A59" s="7"/>
      <c r="B59" s="204" t="s">
        <v>587</v>
      </c>
      <c r="C59" s="200"/>
      <c r="D59" s="200"/>
      <c r="E59" s="200"/>
      <c r="F59" s="200"/>
      <c r="G59" s="200"/>
      <c r="H59" s="201"/>
      <c r="I59" s="202"/>
      <c r="J59" s="203"/>
    </row>
    <row r="60" spans="1:10" x14ac:dyDescent="0.25">
      <c r="A60" s="7"/>
      <c r="B60" s="204" t="s">
        <v>588</v>
      </c>
      <c r="C60" s="200"/>
      <c r="D60" s="200"/>
      <c r="E60" s="200"/>
      <c r="F60" s="200"/>
      <c r="G60" s="200"/>
      <c r="H60" s="201"/>
      <c r="I60" s="202"/>
      <c r="J60" s="203"/>
    </row>
    <row r="61" spans="1:10" ht="15.75" thickBot="1" x14ac:dyDescent="0.3">
      <c r="A61" s="32"/>
      <c r="B61" s="210" t="s">
        <v>589</v>
      </c>
      <c r="C61" s="212"/>
      <c r="D61" s="212"/>
      <c r="E61" s="212"/>
      <c r="F61" s="212"/>
      <c r="G61" s="212"/>
      <c r="H61" s="213"/>
      <c r="I61" s="202"/>
      <c r="J61" s="203"/>
    </row>
    <row r="62" spans="1:10" ht="15.75" thickBot="1" x14ac:dyDescent="0.3">
      <c r="A62" s="16"/>
      <c r="B62" s="199"/>
      <c r="C62" s="199"/>
      <c r="D62" s="199"/>
      <c r="E62" s="199"/>
      <c r="F62" s="199"/>
      <c r="G62" s="199"/>
      <c r="H62" s="199"/>
      <c r="I62" s="202"/>
      <c r="J62" s="203"/>
    </row>
    <row r="63" spans="1:10" x14ac:dyDescent="0.25">
      <c r="A63" s="2"/>
      <c r="B63" s="38" t="s">
        <v>463</v>
      </c>
      <c r="C63" s="4"/>
      <c r="D63" s="4"/>
      <c r="E63" s="4"/>
      <c r="F63" s="4"/>
      <c r="G63" s="4"/>
      <c r="H63" s="5"/>
      <c r="I63" s="39"/>
    </row>
    <row r="64" spans="1:10" ht="15.75" thickBot="1" x14ac:dyDescent="0.3">
      <c r="A64" s="40"/>
      <c r="B64" s="41"/>
      <c r="C64" s="41"/>
      <c r="D64" s="41"/>
      <c r="E64" s="41"/>
      <c r="F64" s="41"/>
      <c r="G64" s="41"/>
      <c r="H64" s="39"/>
      <c r="I64" s="39"/>
    </row>
    <row r="65" spans="1:9" x14ac:dyDescent="0.25">
      <c r="A65" s="42"/>
      <c r="B65" s="646" t="s">
        <v>454</v>
      </c>
      <c r="C65" s="647"/>
      <c r="D65" s="633" t="s">
        <v>455</v>
      </c>
      <c r="E65" s="633" t="s">
        <v>456</v>
      </c>
      <c r="F65" s="633" t="s">
        <v>457</v>
      </c>
      <c r="G65" s="633"/>
      <c r="H65" s="648"/>
      <c r="I65" s="14"/>
    </row>
    <row r="66" spans="1:9" x14ac:dyDescent="0.25">
      <c r="A66" s="42"/>
      <c r="B66" s="158" t="s">
        <v>458</v>
      </c>
      <c r="C66" s="159" t="s">
        <v>459</v>
      </c>
      <c r="D66" s="656"/>
      <c r="E66" s="656"/>
      <c r="F66" s="43" t="s">
        <v>464</v>
      </c>
      <c r="G66" s="43" t="s">
        <v>465</v>
      </c>
      <c r="H66" s="44" t="s">
        <v>466</v>
      </c>
      <c r="I66" s="14"/>
    </row>
    <row r="67" spans="1:9" x14ac:dyDescent="0.25">
      <c r="A67" s="40"/>
      <c r="B67" s="45" t="s">
        <v>760</v>
      </c>
      <c r="C67" s="46" t="s">
        <v>761</v>
      </c>
      <c r="D67" s="47" t="s">
        <v>689</v>
      </c>
      <c r="E67" s="48" t="s">
        <v>762</v>
      </c>
      <c r="F67" s="261">
        <v>25000</v>
      </c>
      <c r="G67" s="50"/>
      <c r="H67" s="51"/>
      <c r="I67" s="8"/>
    </row>
    <row r="68" spans="1:9" x14ac:dyDescent="0.25">
      <c r="A68" s="40"/>
      <c r="B68" s="52"/>
      <c r="C68" s="53"/>
      <c r="D68" s="47"/>
      <c r="E68" s="48"/>
      <c r="F68" s="261"/>
      <c r="G68" s="57"/>
      <c r="H68" s="58"/>
      <c r="I68" s="8"/>
    </row>
    <row r="69" spans="1:9" x14ac:dyDescent="0.25">
      <c r="A69" s="40"/>
      <c r="B69" s="52"/>
      <c r="C69" s="53"/>
      <c r="D69" s="54"/>
      <c r="E69" s="289"/>
      <c r="F69" s="509"/>
      <c r="G69" s="57"/>
      <c r="H69" s="58"/>
      <c r="I69" s="8"/>
    </row>
    <row r="70" spans="1:9" ht="15.75" thickBot="1" x14ac:dyDescent="0.3">
      <c r="A70" s="40"/>
      <c r="B70" s="59"/>
      <c r="C70" s="60"/>
      <c r="D70" s="61"/>
      <c r="E70" s="510" t="s">
        <v>2</v>
      </c>
      <c r="F70" s="334">
        <f>SUM(F67:F69)</f>
        <v>25000</v>
      </c>
      <c r="G70" s="64"/>
      <c r="H70" s="65"/>
      <c r="I70" s="8"/>
    </row>
    <row r="71" spans="1:9" x14ac:dyDescent="0.25">
      <c r="A71" s="40"/>
      <c r="B71" s="146" t="s">
        <v>460</v>
      </c>
      <c r="C71" s="147"/>
      <c r="D71" s="148"/>
      <c r="E71" s="149"/>
      <c r="F71" s="149"/>
      <c r="G71" s="150"/>
      <c r="H71" s="5"/>
      <c r="I71" s="8"/>
    </row>
    <row r="72" spans="1:9" x14ac:dyDescent="0.25">
      <c r="A72" s="40"/>
      <c r="B72" s="643" t="s">
        <v>590</v>
      </c>
      <c r="C72" s="644"/>
      <c r="D72" s="644"/>
      <c r="E72" s="644"/>
      <c r="F72" s="644"/>
      <c r="G72" s="644"/>
      <c r="H72" s="645"/>
      <c r="I72" s="39"/>
    </row>
    <row r="73" spans="1:9" x14ac:dyDescent="0.25">
      <c r="A73" s="40"/>
      <c r="B73" s="154" t="s">
        <v>550</v>
      </c>
      <c r="C73" s="155"/>
      <c r="D73" s="155"/>
      <c r="E73" s="155"/>
      <c r="F73" s="155"/>
      <c r="G73" s="155"/>
      <c r="H73" s="156"/>
      <c r="I73" s="39"/>
    </row>
    <row r="74" spans="1:9" ht="15.75" thickBot="1" x14ac:dyDescent="0.3">
      <c r="A74" s="66"/>
      <c r="B74" s="130" t="s">
        <v>551</v>
      </c>
      <c r="C74" s="67"/>
      <c r="D74" s="68"/>
      <c r="E74" s="69"/>
      <c r="F74" s="69"/>
      <c r="G74" s="69"/>
      <c r="H74" s="70"/>
      <c r="I74" s="39"/>
    </row>
    <row r="75" spans="1:9" ht="90" customHeight="1" thickBot="1" x14ac:dyDescent="0.3">
      <c r="A75" s="41"/>
      <c r="B75" s="71"/>
      <c r="C75" s="72"/>
      <c r="D75" s="73"/>
      <c r="E75" s="74"/>
      <c r="F75" s="74"/>
      <c r="G75" s="74"/>
      <c r="H75" s="74"/>
      <c r="I75" s="39"/>
    </row>
    <row r="76" spans="1:9" x14ac:dyDescent="0.25">
      <c r="A76" s="2"/>
      <c r="B76" s="38" t="s">
        <v>467</v>
      </c>
      <c r="C76" s="4"/>
      <c r="D76" s="4"/>
      <c r="E76" s="4"/>
      <c r="F76" s="4"/>
      <c r="G76" s="4"/>
      <c r="H76" s="5"/>
      <c r="I76" s="39"/>
    </row>
    <row r="77" spans="1:9" ht="15.75" thickBot="1" x14ac:dyDescent="0.3">
      <c r="A77" s="40"/>
      <c r="B77" s="41"/>
      <c r="C77" s="41"/>
      <c r="D77" s="41"/>
      <c r="E77" s="41"/>
      <c r="F77" s="41"/>
      <c r="G77" s="41"/>
      <c r="H77" s="39"/>
      <c r="I77" s="39"/>
    </row>
    <row r="78" spans="1:9" x14ac:dyDescent="0.25">
      <c r="A78" s="42"/>
      <c r="B78" s="646" t="s">
        <v>454</v>
      </c>
      <c r="C78" s="647"/>
      <c r="D78" s="633" t="s">
        <v>455</v>
      </c>
      <c r="E78" s="633" t="s">
        <v>456</v>
      </c>
      <c r="F78" s="633" t="s">
        <v>457</v>
      </c>
      <c r="G78" s="633"/>
      <c r="H78" s="648"/>
      <c r="I78" s="14"/>
    </row>
    <row r="79" spans="1:9" x14ac:dyDescent="0.25">
      <c r="A79" s="42"/>
      <c r="B79" s="158" t="s">
        <v>458</v>
      </c>
      <c r="C79" s="159" t="s">
        <v>459</v>
      </c>
      <c r="D79" s="656"/>
      <c r="E79" s="656"/>
      <c r="F79" s="43" t="s">
        <v>464</v>
      </c>
      <c r="G79" s="43" t="s">
        <v>465</v>
      </c>
      <c r="H79" s="44" t="s">
        <v>466</v>
      </c>
      <c r="I79" s="14"/>
    </row>
    <row r="80" spans="1:9" x14ac:dyDescent="0.25">
      <c r="A80" s="40"/>
      <c r="B80" s="45"/>
      <c r="C80" s="46"/>
      <c r="D80" s="47"/>
      <c r="E80" s="56"/>
      <c r="F80" s="75"/>
      <c r="G80" s="75"/>
      <c r="H80" s="51"/>
      <c r="I80" s="8"/>
    </row>
    <row r="81" spans="1:9" x14ac:dyDescent="0.25">
      <c r="A81" s="40"/>
      <c r="B81" s="52"/>
      <c r="C81" s="53"/>
      <c r="D81" s="54"/>
      <c r="E81" s="76"/>
      <c r="F81" s="77"/>
      <c r="G81" s="77"/>
      <c r="H81" s="58"/>
      <c r="I81" s="8"/>
    </row>
    <row r="82" spans="1:9" ht="15.75" thickBot="1" x14ac:dyDescent="0.3">
      <c r="A82" s="40"/>
      <c r="B82" s="59"/>
      <c r="C82" s="60"/>
      <c r="D82" s="61"/>
      <c r="E82" s="78"/>
      <c r="F82" s="79"/>
      <c r="G82" s="79"/>
      <c r="H82" s="65"/>
      <c r="I82" s="8"/>
    </row>
    <row r="83" spans="1:9" x14ac:dyDescent="0.25">
      <c r="A83" s="40"/>
      <c r="B83" s="16" t="s">
        <v>460</v>
      </c>
      <c r="C83" s="72"/>
      <c r="D83" s="73"/>
      <c r="E83" s="74"/>
      <c r="F83" s="74"/>
      <c r="G83" s="74"/>
      <c r="H83" s="80"/>
      <c r="I83" s="39"/>
    </row>
    <row r="84" spans="1:9" x14ac:dyDescent="0.25">
      <c r="A84" s="40"/>
      <c r="B84" s="649" t="s">
        <v>554</v>
      </c>
      <c r="C84" s="649"/>
      <c r="D84" s="649"/>
      <c r="E84" s="649"/>
      <c r="F84" s="649"/>
      <c r="G84" s="649"/>
      <c r="H84" s="145"/>
      <c r="I84" s="39"/>
    </row>
    <row r="85" spans="1:9" ht="15.75" thickBot="1" x14ac:dyDescent="0.3">
      <c r="A85" s="40"/>
      <c r="B85" s="67" t="s">
        <v>555</v>
      </c>
      <c r="C85" s="161"/>
      <c r="D85" s="161"/>
      <c r="E85" s="161"/>
      <c r="F85" s="161"/>
      <c r="G85" s="161"/>
      <c r="H85" s="160"/>
      <c r="I85" s="39"/>
    </row>
    <row r="86" spans="1:9" ht="53.25" customHeight="1" thickBot="1" x14ac:dyDescent="0.3">
      <c r="A86" s="81"/>
      <c r="B86" s="81"/>
      <c r="C86" s="81"/>
      <c r="D86" s="81"/>
      <c r="E86" s="81"/>
      <c r="F86" s="81"/>
      <c r="G86" s="81"/>
      <c r="H86" s="81"/>
      <c r="I86" s="39"/>
    </row>
    <row r="87" spans="1:9" ht="51" x14ac:dyDescent="0.25">
      <c r="A87" s="83"/>
      <c r="B87" s="84" t="s">
        <v>468</v>
      </c>
      <c r="C87" s="85"/>
      <c r="D87" s="85"/>
      <c r="E87" s="86"/>
      <c r="F87" s="152" t="s">
        <v>469</v>
      </c>
      <c r="G87" s="152" t="s">
        <v>470</v>
      </c>
      <c r="H87" s="87" t="s">
        <v>471</v>
      </c>
      <c r="I87" s="88"/>
    </row>
    <row r="88" spans="1:9" x14ac:dyDescent="0.25">
      <c r="A88" s="82"/>
      <c r="B88" s="90" t="s">
        <v>472</v>
      </c>
      <c r="C88" s="91"/>
      <c r="D88" s="91"/>
      <c r="E88" s="91"/>
      <c r="F88" s="243"/>
      <c r="G88" s="273"/>
      <c r="H88" s="273"/>
      <c r="I88" s="88"/>
    </row>
    <row r="89" spans="1:9" x14ac:dyDescent="0.25">
      <c r="A89" s="82"/>
      <c r="B89" s="90" t="s">
        <v>473</v>
      </c>
      <c r="C89" s="91"/>
      <c r="D89" s="91"/>
      <c r="E89" s="91"/>
      <c r="F89" s="243"/>
      <c r="G89" s="243"/>
      <c r="H89" s="244"/>
      <c r="I89" s="88"/>
    </row>
    <row r="90" spans="1:9" x14ac:dyDescent="0.25">
      <c r="A90" s="82"/>
      <c r="B90" s="93" t="s">
        <v>474</v>
      </c>
      <c r="C90" s="94"/>
      <c r="D90" s="94"/>
      <c r="E90" s="94"/>
      <c r="F90" s="243"/>
      <c r="G90" s="243">
        <v>157754</v>
      </c>
      <c r="H90" s="243">
        <v>157754</v>
      </c>
      <c r="I90" s="88"/>
    </row>
    <row r="91" spans="1:9" x14ac:dyDescent="0.25">
      <c r="A91" s="82"/>
      <c r="B91" s="90" t="s">
        <v>475</v>
      </c>
      <c r="C91" s="91"/>
      <c r="D91" s="91"/>
      <c r="E91" s="91"/>
      <c r="F91" s="243"/>
      <c r="G91" s="243"/>
      <c r="H91" s="243"/>
      <c r="I91" s="88"/>
    </row>
    <row r="92" spans="1:9" x14ac:dyDescent="0.25">
      <c r="A92" s="82"/>
      <c r="B92" s="90" t="s">
        <v>476</v>
      </c>
      <c r="C92" s="91"/>
      <c r="D92" s="91"/>
      <c r="E92" s="91"/>
      <c r="F92" s="243"/>
      <c r="G92" s="243">
        <v>42768</v>
      </c>
      <c r="H92" s="243">
        <v>42768</v>
      </c>
      <c r="I92" s="88"/>
    </row>
    <row r="93" spans="1:9" x14ac:dyDescent="0.25">
      <c r="A93" s="82"/>
      <c r="B93" s="93" t="s">
        <v>477</v>
      </c>
      <c r="C93" s="94"/>
      <c r="D93" s="94"/>
      <c r="E93" s="94"/>
      <c r="F93" s="243"/>
      <c r="G93" s="243"/>
      <c r="H93" s="243"/>
      <c r="I93" s="88"/>
    </row>
    <row r="94" spans="1:9" x14ac:dyDescent="0.25">
      <c r="A94" s="82"/>
      <c r="B94" s="93" t="s">
        <v>478</v>
      </c>
      <c r="C94" s="94"/>
      <c r="D94" s="94"/>
      <c r="E94" s="94"/>
      <c r="F94" s="243"/>
      <c r="G94" s="243"/>
      <c r="H94" s="243"/>
      <c r="I94" s="88"/>
    </row>
    <row r="95" spans="1:9" x14ac:dyDescent="0.25">
      <c r="A95" s="82"/>
      <c r="B95" s="93" t="s">
        <v>479</v>
      </c>
      <c r="C95" s="94"/>
      <c r="D95" s="94"/>
      <c r="E95" s="94"/>
      <c r="F95" s="243"/>
      <c r="G95" s="243">
        <v>256613</v>
      </c>
      <c r="H95" s="243">
        <v>256613</v>
      </c>
      <c r="I95" s="88"/>
    </row>
    <row r="96" spans="1:9" x14ac:dyDescent="0.25">
      <c r="A96" s="82"/>
      <c r="B96" s="93" t="s">
        <v>480</v>
      </c>
      <c r="C96" s="94"/>
      <c r="D96" s="94"/>
      <c r="E96" s="94"/>
      <c r="F96" s="243"/>
      <c r="G96" s="243"/>
      <c r="H96" s="243"/>
      <c r="I96" s="88"/>
    </row>
    <row r="97" spans="1:9" x14ac:dyDescent="0.25">
      <c r="A97" s="82"/>
      <c r="B97" s="93" t="s">
        <v>481</v>
      </c>
      <c r="C97" s="94"/>
      <c r="D97" s="94"/>
      <c r="E97" s="94"/>
      <c r="F97" s="245"/>
      <c r="G97" s="243"/>
      <c r="H97" s="243"/>
      <c r="I97" s="88"/>
    </row>
    <row r="98" spans="1:9" x14ac:dyDescent="0.25">
      <c r="A98" s="82"/>
      <c r="B98" s="93" t="s">
        <v>482</v>
      </c>
      <c r="C98" s="94"/>
      <c r="D98" s="94"/>
      <c r="E98" s="94"/>
      <c r="F98" s="245"/>
      <c r="G98" s="243">
        <v>80000</v>
      </c>
      <c r="H98" s="243">
        <v>80000</v>
      </c>
      <c r="I98" s="88"/>
    </row>
    <row r="99" spans="1:9" x14ac:dyDescent="0.25">
      <c r="A99" s="82"/>
      <c r="B99" s="95" t="s">
        <v>2</v>
      </c>
      <c r="C99" s="15"/>
      <c r="D99" s="15"/>
      <c r="E99" s="15"/>
      <c r="F99" s="246"/>
      <c r="G99" s="246">
        <f>SUM(G90:G98)</f>
        <v>537135</v>
      </c>
      <c r="H99" s="246">
        <f>SUM(H90:H98)</f>
        <v>537135</v>
      </c>
      <c r="I99" s="88"/>
    </row>
    <row r="100" spans="1:9" ht="15.75" thickBot="1" x14ac:dyDescent="0.3">
      <c r="A100" s="96"/>
      <c r="B100" s="97" t="s">
        <v>483</v>
      </c>
      <c r="C100" s="98"/>
      <c r="D100" s="98"/>
      <c r="E100" s="98"/>
      <c r="F100" s="99"/>
      <c r="G100" s="99"/>
      <c r="H100" s="100"/>
      <c r="I100" s="88"/>
    </row>
    <row r="101" spans="1:9" ht="15.75" thickBot="1" x14ac:dyDescent="0.3">
      <c r="A101" s="16"/>
      <c r="B101" s="16"/>
      <c r="C101" s="16"/>
      <c r="D101" s="16"/>
      <c r="E101" s="16"/>
      <c r="F101" s="16"/>
      <c r="G101" s="16"/>
      <c r="H101" s="16"/>
      <c r="I101" s="8"/>
    </row>
    <row r="102" spans="1:9" x14ac:dyDescent="0.25">
      <c r="A102" s="101"/>
      <c r="B102" s="38" t="s">
        <v>484</v>
      </c>
      <c r="C102" s="102"/>
      <c r="D102" s="102"/>
      <c r="E102" s="38"/>
      <c r="F102" s="38"/>
      <c r="G102" s="38"/>
      <c r="H102" s="103"/>
      <c r="I102" s="104"/>
    </row>
    <row r="103" spans="1:9" x14ac:dyDescent="0.25">
      <c r="A103" s="105"/>
      <c r="B103" s="106"/>
      <c r="C103" s="155"/>
      <c r="D103" s="155"/>
      <c r="E103" s="155"/>
      <c r="F103" s="155"/>
      <c r="G103" s="155"/>
      <c r="H103" s="153" t="s">
        <v>457</v>
      </c>
      <c r="I103" s="107"/>
    </row>
    <row r="104" spans="1:9" x14ac:dyDescent="0.25">
      <c r="A104" s="105"/>
      <c r="B104" s="108" t="s">
        <v>485</v>
      </c>
      <c r="C104" s="109"/>
      <c r="D104" s="109"/>
      <c r="E104" s="109"/>
      <c r="F104" s="109"/>
      <c r="G104" s="110"/>
      <c r="H104" s="92"/>
      <c r="I104" s="107"/>
    </row>
    <row r="105" spans="1:9" x14ac:dyDescent="0.25">
      <c r="A105" s="105"/>
      <c r="B105" s="111" t="s">
        <v>486</v>
      </c>
      <c r="C105" s="109"/>
      <c r="D105" s="109"/>
      <c r="E105" s="109"/>
      <c r="F105" s="109"/>
      <c r="G105" s="109"/>
      <c r="H105" s="92">
        <v>36570.800000000003</v>
      </c>
      <c r="I105" s="107"/>
    </row>
    <row r="106" spans="1:9" x14ac:dyDescent="0.25">
      <c r="A106" s="105"/>
      <c r="B106" s="112" t="s">
        <v>2</v>
      </c>
      <c r="C106" s="109"/>
      <c r="D106" s="109"/>
      <c r="E106" s="109"/>
      <c r="F106" s="109"/>
      <c r="G106" s="109"/>
      <c r="H106" s="333">
        <v>36570.800000000003</v>
      </c>
      <c r="I106" s="107"/>
    </row>
    <row r="107" spans="1:9" ht="15.75" thickBot="1" x14ac:dyDescent="0.3">
      <c r="A107" s="113"/>
      <c r="B107" s="97" t="s">
        <v>487</v>
      </c>
      <c r="C107" s="97"/>
      <c r="D107" s="114"/>
      <c r="E107" s="114"/>
      <c r="F107" s="99"/>
      <c r="G107" s="99"/>
      <c r="H107" s="115"/>
      <c r="I107" s="107"/>
    </row>
    <row r="108" spans="1:9" ht="27.75" customHeight="1" thickBot="1" x14ac:dyDescent="0.3">
      <c r="A108" s="41"/>
      <c r="B108" s="41"/>
      <c r="C108" s="41"/>
      <c r="D108" s="41"/>
      <c r="E108" s="41"/>
      <c r="F108" s="41"/>
      <c r="G108" s="41"/>
      <c r="H108" s="41"/>
      <c r="I108" s="39"/>
    </row>
    <row r="109" spans="1:9" x14ac:dyDescent="0.25">
      <c r="A109" s="2"/>
      <c r="B109" s="18" t="s">
        <v>488</v>
      </c>
      <c r="C109" s="4"/>
      <c r="D109" s="4"/>
      <c r="E109" s="4"/>
      <c r="F109" s="637" t="s">
        <v>457</v>
      </c>
      <c r="G109" s="638"/>
      <c r="H109" s="639"/>
      <c r="I109" s="39"/>
    </row>
    <row r="110" spans="1:9" x14ac:dyDescent="0.25">
      <c r="A110" s="40"/>
      <c r="B110" s="162" t="s">
        <v>489</v>
      </c>
      <c r="C110" s="116"/>
      <c r="D110" s="162"/>
      <c r="E110" s="117" t="s">
        <v>490</v>
      </c>
      <c r="F110" s="43" t="s">
        <v>464</v>
      </c>
      <c r="G110" s="43" t="s">
        <v>465</v>
      </c>
      <c r="H110" s="44" t="s">
        <v>466</v>
      </c>
      <c r="I110" s="39"/>
    </row>
    <row r="111" spans="1:9" x14ac:dyDescent="0.25">
      <c r="A111" s="118"/>
      <c r="B111" s="119" t="s">
        <v>491</v>
      </c>
      <c r="C111" s="162"/>
      <c r="D111" s="119"/>
      <c r="E111" s="251">
        <v>5</v>
      </c>
      <c r="F111" s="243">
        <v>533611.19999999995</v>
      </c>
      <c r="G111" s="248"/>
      <c r="H111" s="249"/>
      <c r="I111" s="120"/>
    </row>
    <row r="112" spans="1:9" x14ac:dyDescent="0.25">
      <c r="A112" s="105"/>
      <c r="B112" s="119" t="s">
        <v>492</v>
      </c>
      <c r="C112" s="119"/>
      <c r="D112" s="119"/>
      <c r="E112" s="251">
        <v>6</v>
      </c>
      <c r="F112" s="243">
        <v>696223</v>
      </c>
      <c r="G112" s="250"/>
      <c r="H112" s="252"/>
      <c r="I112" s="107"/>
    </row>
    <row r="113" spans="1:9" x14ac:dyDescent="0.25">
      <c r="A113" s="105"/>
      <c r="B113" s="119" t="s">
        <v>493</v>
      </c>
      <c r="C113" s="119"/>
      <c r="D113" s="119"/>
      <c r="E113" s="251">
        <v>1</v>
      </c>
      <c r="F113" s="243">
        <v>25000</v>
      </c>
      <c r="G113" s="251"/>
      <c r="H113" s="244"/>
      <c r="I113" s="107"/>
    </row>
    <row r="114" spans="1:9" x14ac:dyDescent="0.25">
      <c r="A114" s="105"/>
      <c r="B114" s="119" t="s">
        <v>494</v>
      </c>
      <c r="C114" s="119"/>
      <c r="D114" s="119"/>
      <c r="E114" s="251">
        <v>0</v>
      </c>
      <c r="F114" s="251">
        <v>0</v>
      </c>
      <c r="G114" s="251"/>
      <c r="H114" s="244"/>
      <c r="I114" s="107"/>
    </row>
    <row r="115" spans="1:9" x14ac:dyDescent="0.25">
      <c r="A115" s="105"/>
      <c r="B115" s="121" t="s">
        <v>495</v>
      </c>
      <c r="C115" s="119"/>
      <c r="D115" s="119"/>
      <c r="E115" s="250"/>
      <c r="F115" s="243">
        <v>36570.800000000003</v>
      </c>
      <c r="G115" s="245"/>
      <c r="H115" s="252"/>
      <c r="I115" s="107"/>
    </row>
    <row r="116" spans="1:9" x14ac:dyDescent="0.25">
      <c r="A116" s="105"/>
      <c r="B116" s="121" t="s">
        <v>496</v>
      </c>
      <c r="C116" s="119"/>
      <c r="D116" s="119"/>
      <c r="E116" s="250"/>
      <c r="F116" s="245"/>
      <c r="G116" s="243"/>
      <c r="H116" s="244">
        <v>537135</v>
      </c>
      <c r="I116" s="107"/>
    </row>
    <row r="117" spans="1:9" x14ac:dyDescent="0.25">
      <c r="A117" s="105"/>
      <c r="B117" s="121" t="s">
        <v>497</v>
      </c>
      <c r="C117" s="119"/>
      <c r="D117" s="119"/>
      <c r="E117" s="251"/>
      <c r="F117" s="245"/>
      <c r="G117" s="245"/>
      <c r="H117" s="244"/>
      <c r="I117" s="107"/>
    </row>
    <row r="118" spans="1:9" x14ac:dyDescent="0.25">
      <c r="A118" s="105"/>
      <c r="B118" s="122" t="s">
        <v>498</v>
      </c>
      <c r="C118" s="119"/>
      <c r="D118" s="122"/>
      <c r="E118" s="255">
        <f>SUM(E111:E117)</f>
        <v>12</v>
      </c>
      <c r="F118" s="246">
        <f>SUM(F111:F117)</f>
        <v>1291405</v>
      </c>
      <c r="G118" s="246"/>
      <c r="H118" s="256">
        <f>SUM(H111:H117)</f>
        <v>537135</v>
      </c>
      <c r="I118" s="107"/>
    </row>
    <row r="119" spans="1:9" ht="15.75" thickBot="1" x14ac:dyDescent="0.3">
      <c r="A119" s="113"/>
      <c r="B119" s="123" t="s">
        <v>499</v>
      </c>
      <c r="C119" s="124"/>
      <c r="D119" s="123"/>
      <c r="E119" s="257">
        <v>12</v>
      </c>
      <c r="F119" s="640">
        <v>1828540</v>
      </c>
      <c r="G119" s="641"/>
      <c r="H119" s="642"/>
      <c r="I119" s="107"/>
    </row>
    <row r="120" spans="1:9" ht="15.75" thickBot="1" x14ac:dyDescent="0.3">
      <c r="A120" s="33"/>
      <c r="B120" s="33"/>
      <c r="C120" s="33"/>
      <c r="D120" s="33"/>
      <c r="E120" s="36"/>
      <c r="F120" s="36"/>
      <c r="G120" s="36"/>
      <c r="H120" s="36"/>
      <c r="I120" s="34"/>
    </row>
  </sheetData>
  <mergeCells count="44">
    <mergeCell ref="G50:H50"/>
    <mergeCell ref="G51:H51"/>
    <mergeCell ref="G52:H52"/>
    <mergeCell ref="G53:H53"/>
    <mergeCell ref="E15:E16"/>
    <mergeCell ref="F15:F16"/>
    <mergeCell ref="G15:G16"/>
    <mergeCell ref="H15:H16"/>
    <mergeCell ref="B17:C17"/>
    <mergeCell ref="B15:C16"/>
    <mergeCell ref="D15:D16"/>
    <mergeCell ref="G48:H48"/>
    <mergeCell ref="G49:H49"/>
    <mergeCell ref="C49:D49"/>
    <mergeCell ref="B46:D46"/>
    <mergeCell ref="E46:E47"/>
    <mergeCell ref="F46:F47"/>
    <mergeCell ref="G46:H47"/>
    <mergeCell ref="C47:D47"/>
    <mergeCell ref="F109:H109"/>
    <mergeCell ref="F119:H119"/>
    <mergeCell ref="B72:H72"/>
    <mergeCell ref="B78:C78"/>
    <mergeCell ref="D78:D79"/>
    <mergeCell ref="E78:E79"/>
    <mergeCell ref="F78:H78"/>
    <mergeCell ref="B84:G84"/>
    <mergeCell ref="C54:D54"/>
    <mergeCell ref="B65:C65"/>
    <mergeCell ref="D65:D66"/>
    <mergeCell ref="E65:E66"/>
    <mergeCell ref="F65:H65"/>
    <mergeCell ref="G54:H54"/>
    <mergeCell ref="A2:H4"/>
    <mergeCell ref="B13:C13"/>
    <mergeCell ref="D13:D14"/>
    <mergeCell ref="E13:E14"/>
    <mergeCell ref="F13:F14"/>
    <mergeCell ref="G13:G14"/>
    <mergeCell ref="H13:H14"/>
    <mergeCell ref="F7:G7"/>
    <mergeCell ref="F8:G8"/>
    <mergeCell ref="F9:G9"/>
    <mergeCell ref="F10:G10"/>
  </mergeCells>
  <pageMargins left="0.51181102362204722" right="0.11811023622047245" top="0.74803149606299213" bottom="0.35433070866141736" header="0.31496062992125984" footer="0.31496062992125984"/>
  <pageSetup paperSize="9" scale="6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tabColor rgb="FFFFFF00"/>
    <pageSetUpPr fitToPage="1"/>
  </sheetPr>
  <dimension ref="A1:O146"/>
  <sheetViews>
    <sheetView topLeftCell="A10" workbookViewId="0">
      <selection activeCell="Q27" sqref="Q27"/>
    </sheetView>
  </sheetViews>
  <sheetFormatPr defaultRowHeight="15" x14ac:dyDescent="0.25"/>
  <cols>
    <col min="1" max="1" width="6.140625" customWidth="1"/>
    <col min="2" max="2" width="17.7109375" customWidth="1"/>
    <col min="3" max="3" width="19.85546875" customWidth="1"/>
    <col min="4" max="4" width="17.5703125" customWidth="1"/>
    <col min="5" max="5" width="26" customWidth="1"/>
    <col min="6" max="6" width="19.28515625" customWidth="1"/>
    <col min="7" max="7" width="15.140625" customWidth="1"/>
    <col min="8" max="8" width="17.85546875" customWidth="1"/>
    <col min="9" max="9" width="3.7109375" customWidth="1"/>
  </cols>
  <sheetData>
    <row r="1" spans="1:9" ht="15.75" x14ac:dyDescent="0.25">
      <c r="A1" s="3" t="s">
        <v>446</v>
      </c>
      <c r="B1" s="4"/>
      <c r="C1" s="4"/>
      <c r="D1" s="4"/>
      <c r="E1" s="4"/>
      <c r="F1" s="4"/>
      <c r="G1" s="4"/>
      <c r="H1" s="4"/>
      <c r="I1" s="5"/>
    </row>
    <row r="2" spans="1:9" x14ac:dyDescent="0.25">
      <c r="A2" s="620" t="s">
        <v>698</v>
      </c>
      <c r="B2" s="620"/>
      <c r="C2" s="620"/>
      <c r="D2" s="620"/>
      <c r="E2" s="620"/>
      <c r="F2" s="620"/>
      <c r="G2" s="620"/>
      <c r="H2" s="620"/>
      <c r="I2" s="8"/>
    </row>
    <row r="3" spans="1:9" x14ac:dyDescent="0.25">
      <c r="A3" s="620"/>
      <c r="B3" s="620"/>
      <c r="C3" s="620"/>
      <c r="D3" s="620"/>
      <c r="E3" s="620"/>
      <c r="F3" s="620"/>
      <c r="G3" s="620"/>
      <c r="H3" s="620"/>
      <c r="I3" s="8"/>
    </row>
    <row r="4" spans="1:9" x14ac:dyDescent="0.25">
      <c r="A4" s="620"/>
      <c r="B4" s="620"/>
      <c r="C4" s="620"/>
      <c r="D4" s="620"/>
      <c r="E4" s="620"/>
      <c r="F4" s="620"/>
      <c r="G4" s="620"/>
      <c r="H4" s="620"/>
      <c r="I4" s="8"/>
    </row>
    <row r="5" spans="1:9" x14ac:dyDescent="0.25">
      <c r="A5" s="151"/>
      <c r="B5" s="151"/>
      <c r="C5" s="151"/>
      <c r="D5" s="151"/>
      <c r="E5" s="151"/>
      <c r="F5" s="151"/>
      <c r="G5" s="151"/>
      <c r="H5" s="151"/>
      <c r="I5" s="8"/>
    </row>
    <row r="6" spans="1:9" x14ac:dyDescent="0.25">
      <c r="A6" s="10" t="s">
        <v>0</v>
      </c>
      <c r="B6" s="11"/>
      <c r="C6" s="240" t="s">
        <v>174</v>
      </c>
      <c r="D6" s="10"/>
      <c r="E6" s="13" t="s">
        <v>447</v>
      </c>
      <c r="F6" s="10"/>
      <c r="G6" s="10"/>
      <c r="H6" s="13"/>
      <c r="I6" s="14"/>
    </row>
    <row r="7" spans="1:9" x14ac:dyDescent="0.25">
      <c r="A7" s="10" t="s">
        <v>1</v>
      </c>
      <c r="B7" s="11"/>
      <c r="C7" s="253" t="s">
        <v>181</v>
      </c>
      <c r="D7" s="10"/>
      <c r="E7" s="13" t="s">
        <v>448</v>
      </c>
      <c r="F7" s="629" t="s">
        <v>565</v>
      </c>
      <c r="G7" s="680"/>
      <c r="H7" s="10"/>
      <c r="I7" s="14"/>
    </row>
    <row r="8" spans="1:9" x14ac:dyDescent="0.25">
      <c r="A8" s="10" t="s">
        <v>530</v>
      </c>
      <c r="B8" s="10"/>
      <c r="C8" s="254">
        <v>5715957</v>
      </c>
      <c r="D8" s="10" t="s">
        <v>449</v>
      </c>
      <c r="E8" s="13" t="s">
        <v>450</v>
      </c>
      <c r="F8" s="629" t="s">
        <v>557</v>
      </c>
      <c r="G8" s="680"/>
      <c r="H8" s="10"/>
      <c r="I8" s="14"/>
    </row>
    <row r="9" spans="1:9" x14ac:dyDescent="0.25">
      <c r="A9" s="10"/>
      <c r="B9" s="10"/>
      <c r="C9" s="10"/>
      <c r="D9" s="10"/>
      <c r="E9" s="13" t="s">
        <v>451</v>
      </c>
      <c r="F9" s="629">
        <v>1056</v>
      </c>
      <c r="G9" s="680"/>
      <c r="H9" s="10"/>
      <c r="I9" s="14"/>
    </row>
    <row r="10" spans="1:9" ht="15.75" thickBot="1" x14ac:dyDescent="0.3">
      <c r="A10" s="10"/>
      <c r="B10" s="10"/>
      <c r="C10" s="10"/>
      <c r="D10" s="10"/>
      <c r="E10" s="13" t="s">
        <v>452</v>
      </c>
      <c r="F10" s="681">
        <v>5810090059</v>
      </c>
      <c r="G10" s="682"/>
      <c r="H10" s="10"/>
      <c r="I10" s="14"/>
    </row>
    <row r="11" spans="1:9" ht="15.75" thickBot="1" x14ac:dyDescent="0.3">
      <c r="A11" s="16"/>
      <c r="B11" s="16"/>
      <c r="C11" s="16"/>
      <c r="D11" s="16"/>
      <c r="E11" s="16"/>
      <c r="F11" s="16"/>
      <c r="G11" s="16"/>
      <c r="H11" s="16"/>
      <c r="I11" s="8"/>
    </row>
    <row r="12" spans="1:9" x14ac:dyDescent="0.25">
      <c r="A12" s="17"/>
      <c r="B12" s="18" t="s">
        <v>453</v>
      </c>
      <c r="C12" s="19"/>
      <c r="D12" s="19"/>
      <c r="E12" s="19"/>
      <c r="F12" s="19"/>
      <c r="G12" s="19"/>
      <c r="H12" s="20"/>
      <c r="I12" s="8"/>
    </row>
    <row r="13" spans="1:9" ht="15.75" thickBot="1" x14ac:dyDescent="0.3">
      <c r="A13" s="7"/>
      <c r="B13" s="10"/>
      <c r="C13" s="16"/>
      <c r="D13" s="16"/>
      <c r="E13" s="16"/>
      <c r="F13" s="16"/>
      <c r="G13" s="16"/>
      <c r="H13" s="8"/>
      <c r="I13" s="8"/>
    </row>
    <row r="14" spans="1:9" x14ac:dyDescent="0.25">
      <c r="A14" s="7"/>
      <c r="B14" s="621" t="s">
        <v>454</v>
      </c>
      <c r="C14" s="622"/>
      <c r="D14" s="623" t="s">
        <v>531</v>
      </c>
      <c r="E14" s="623" t="s">
        <v>506</v>
      </c>
      <c r="F14" s="625" t="s">
        <v>507</v>
      </c>
      <c r="G14" s="625" t="s">
        <v>532</v>
      </c>
      <c r="H14" s="627" t="s">
        <v>457</v>
      </c>
      <c r="I14" s="8"/>
    </row>
    <row r="15" spans="1:9" ht="38.25" x14ac:dyDescent="0.25">
      <c r="A15" s="7"/>
      <c r="B15" s="157" t="s">
        <v>534</v>
      </c>
      <c r="C15" s="143" t="s">
        <v>535</v>
      </c>
      <c r="D15" s="624"/>
      <c r="E15" s="624"/>
      <c r="F15" s="626"/>
      <c r="G15" s="626"/>
      <c r="H15" s="628"/>
      <c r="I15" s="8"/>
    </row>
    <row r="16" spans="1:9" x14ac:dyDescent="0.25">
      <c r="A16" s="7"/>
      <c r="B16" s="21" t="s">
        <v>754</v>
      </c>
      <c r="C16" s="21" t="s">
        <v>754</v>
      </c>
      <c r="D16" s="142">
        <v>735</v>
      </c>
      <c r="E16" s="142" t="s">
        <v>1007</v>
      </c>
      <c r="F16" s="142" t="s">
        <v>613</v>
      </c>
      <c r="G16" s="142" t="s">
        <v>706</v>
      </c>
      <c r="H16" s="166">
        <v>240000</v>
      </c>
      <c r="I16" s="8"/>
    </row>
    <row r="17" spans="1:15" x14ac:dyDescent="0.25">
      <c r="A17" s="7"/>
      <c r="B17" s="24" t="s">
        <v>755</v>
      </c>
      <c r="C17" s="24" t="s">
        <v>755</v>
      </c>
      <c r="D17" s="165">
        <v>251</v>
      </c>
      <c r="E17" s="579" t="s">
        <v>1007</v>
      </c>
      <c r="F17" s="479" t="s">
        <v>613</v>
      </c>
      <c r="G17" s="479" t="s">
        <v>706</v>
      </c>
      <c r="H17" s="478">
        <v>240000</v>
      </c>
      <c r="I17" s="8"/>
    </row>
    <row r="18" spans="1:15" x14ac:dyDescent="0.25">
      <c r="A18" s="7"/>
      <c r="B18" s="24" t="s">
        <v>756</v>
      </c>
      <c r="C18" s="24" t="s">
        <v>756</v>
      </c>
      <c r="D18" s="165">
        <v>299</v>
      </c>
      <c r="E18" s="579" t="s">
        <v>1007</v>
      </c>
      <c r="F18" s="479" t="s">
        <v>613</v>
      </c>
      <c r="G18" s="479" t="s">
        <v>706</v>
      </c>
      <c r="H18" s="478">
        <v>240000</v>
      </c>
      <c r="I18" s="8"/>
    </row>
    <row r="19" spans="1:15" x14ac:dyDescent="0.25">
      <c r="A19" s="7"/>
      <c r="B19" s="24" t="s">
        <v>758</v>
      </c>
      <c r="C19" s="24" t="s">
        <v>758</v>
      </c>
      <c r="D19" s="165">
        <v>243</v>
      </c>
      <c r="E19" s="579" t="s">
        <v>1007</v>
      </c>
      <c r="F19" s="479" t="s">
        <v>613</v>
      </c>
      <c r="G19" s="479" t="s">
        <v>706</v>
      </c>
      <c r="H19" s="478">
        <v>240000</v>
      </c>
      <c r="I19" s="8"/>
    </row>
    <row r="20" spans="1:15" x14ac:dyDescent="0.25">
      <c r="A20" s="7"/>
      <c r="B20" s="24" t="s">
        <v>757</v>
      </c>
      <c r="C20" s="24" t="s">
        <v>757</v>
      </c>
      <c r="D20" s="165">
        <v>293</v>
      </c>
      <c r="E20" s="579" t="s">
        <v>1007</v>
      </c>
      <c r="F20" s="479" t="s">
        <v>613</v>
      </c>
      <c r="G20" s="479" t="s">
        <v>706</v>
      </c>
      <c r="H20" s="478">
        <v>240000</v>
      </c>
      <c r="I20" s="8"/>
    </row>
    <row r="21" spans="1:15" x14ac:dyDescent="0.25">
      <c r="A21" s="7"/>
      <c r="B21" s="724" t="s">
        <v>759</v>
      </c>
      <c r="C21" s="725"/>
      <c r="D21" s="165">
        <v>477</v>
      </c>
      <c r="E21" s="424" t="s">
        <v>1008</v>
      </c>
      <c r="F21" s="479" t="s">
        <v>613</v>
      </c>
      <c r="G21" s="479" t="s">
        <v>706</v>
      </c>
      <c r="H21" s="168">
        <v>500000</v>
      </c>
      <c r="I21" s="8"/>
    </row>
    <row r="22" spans="1:15" ht="62.25" customHeight="1" x14ac:dyDescent="0.25">
      <c r="A22" s="7"/>
      <c r="B22" s="723" t="s">
        <v>1023</v>
      </c>
      <c r="C22" s="710"/>
      <c r="D22" s="165">
        <v>2241</v>
      </c>
      <c r="E22" s="602" t="s">
        <v>1006</v>
      </c>
      <c r="F22" s="414" t="s">
        <v>743</v>
      </c>
      <c r="G22" s="404" t="s">
        <v>706</v>
      </c>
      <c r="H22" s="293">
        <v>300000</v>
      </c>
      <c r="I22" s="8"/>
    </row>
    <row r="23" spans="1:15" x14ac:dyDescent="0.25">
      <c r="A23" s="7"/>
      <c r="B23" s="24"/>
      <c r="C23" s="24"/>
      <c r="D23" s="165"/>
      <c r="E23" s="424"/>
      <c r="F23" s="414"/>
      <c r="G23" s="404"/>
      <c r="H23" s="168"/>
      <c r="I23" s="8"/>
    </row>
    <row r="24" spans="1:15" x14ac:dyDescent="0.25">
      <c r="A24" s="7"/>
      <c r="B24" s="24"/>
      <c r="C24" s="24"/>
      <c r="D24" s="165"/>
      <c r="E24" s="424"/>
      <c r="F24" s="167" t="s">
        <v>2</v>
      </c>
      <c r="G24" s="404"/>
      <c r="H24" s="508">
        <f>SUM(H16:H23)</f>
        <v>2000000</v>
      </c>
      <c r="I24" s="8"/>
    </row>
    <row r="25" spans="1:15" x14ac:dyDescent="0.25">
      <c r="A25" s="7"/>
      <c r="B25" s="24"/>
      <c r="C25" s="25"/>
      <c r="D25" s="165"/>
      <c r="E25" s="424"/>
      <c r="F25" s="414"/>
      <c r="G25" s="404"/>
      <c r="H25" s="168"/>
      <c r="I25" s="8"/>
      <c r="O25" s="259"/>
    </row>
    <row r="26" spans="1:15" x14ac:dyDescent="0.25">
      <c r="A26" s="7"/>
      <c r="B26" s="24"/>
      <c r="C26" s="25"/>
      <c r="D26" s="165"/>
      <c r="E26" s="424"/>
      <c r="F26" s="414"/>
      <c r="G26" s="404"/>
      <c r="H26" s="293"/>
      <c r="I26" s="8"/>
    </row>
    <row r="27" spans="1:15" x14ac:dyDescent="0.25">
      <c r="A27" s="7"/>
      <c r="B27" s="1" t="s">
        <v>533</v>
      </c>
      <c r="C27" s="16"/>
      <c r="D27" s="16"/>
      <c r="E27" s="16"/>
      <c r="F27" s="16"/>
      <c r="G27" s="16"/>
      <c r="H27" s="8"/>
      <c r="I27" s="8"/>
    </row>
    <row r="28" spans="1:15" x14ac:dyDescent="0.25">
      <c r="A28" s="7"/>
      <c r="B28" s="1" t="s">
        <v>548</v>
      </c>
      <c r="C28" s="29"/>
      <c r="D28" s="29"/>
      <c r="E28" s="29"/>
      <c r="F28" s="29"/>
      <c r="G28" s="29"/>
      <c r="H28" s="30"/>
      <c r="I28" s="8"/>
    </row>
    <row r="29" spans="1:15" x14ac:dyDescent="0.25">
      <c r="A29" s="7"/>
      <c r="B29" s="144" t="s">
        <v>536</v>
      </c>
      <c r="C29" s="29"/>
      <c r="D29" s="29"/>
      <c r="E29" s="29"/>
      <c r="F29" s="29"/>
      <c r="G29" s="29"/>
      <c r="H29" s="30"/>
      <c r="I29" s="8"/>
    </row>
    <row r="30" spans="1:15" x14ac:dyDescent="0.25">
      <c r="A30" s="7"/>
      <c r="B30" s="16" t="s">
        <v>537</v>
      </c>
      <c r="C30" s="29"/>
      <c r="D30" s="29"/>
      <c r="E30" s="29"/>
      <c r="F30" s="29"/>
      <c r="G30" s="29"/>
      <c r="H30" s="30"/>
      <c r="I30" s="8"/>
    </row>
    <row r="31" spans="1:15" x14ac:dyDescent="0.25">
      <c r="A31" s="7"/>
      <c r="B31" s="31" t="s">
        <v>528</v>
      </c>
      <c r="C31" s="29"/>
      <c r="D31" s="29"/>
      <c r="E31" s="29"/>
      <c r="F31" s="29"/>
      <c r="G31" s="29"/>
      <c r="H31" s="30"/>
      <c r="I31" s="8"/>
    </row>
    <row r="32" spans="1:15" x14ac:dyDescent="0.25">
      <c r="A32" s="7"/>
      <c r="B32" s="31" t="s">
        <v>545</v>
      </c>
      <c r="C32" s="29"/>
      <c r="D32" s="29"/>
      <c r="E32" s="29"/>
      <c r="F32" s="29"/>
      <c r="G32" s="29"/>
      <c r="H32" s="30"/>
      <c r="I32" s="8"/>
    </row>
    <row r="33" spans="1:11" x14ac:dyDescent="0.25">
      <c r="A33" s="7"/>
      <c r="B33" s="16" t="s">
        <v>538</v>
      </c>
      <c r="C33" s="29"/>
      <c r="D33" s="29"/>
      <c r="E33" s="29"/>
      <c r="F33" s="29"/>
      <c r="G33" s="29"/>
      <c r="H33" s="30"/>
      <c r="I33" s="8"/>
    </row>
    <row r="34" spans="1:11" x14ac:dyDescent="0.25">
      <c r="A34" s="7"/>
      <c r="B34" s="16" t="s">
        <v>539</v>
      </c>
      <c r="C34" s="29"/>
      <c r="D34" s="29"/>
      <c r="E34" s="29"/>
      <c r="F34" s="29"/>
      <c r="G34" s="29"/>
      <c r="H34" s="30"/>
      <c r="I34" s="8"/>
    </row>
    <row r="35" spans="1:11" x14ac:dyDescent="0.25">
      <c r="A35" s="7"/>
      <c r="B35" s="16" t="s">
        <v>540</v>
      </c>
      <c r="C35" s="29"/>
      <c r="D35" s="29"/>
      <c r="E35" s="29"/>
      <c r="F35" s="29"/>
      <c r="G35" s="29"/>
      <c r="H35" s="30"/>
      <c r="I35" s="8"/>
    </row>
    <row r="36" spans="1:11" x14ac:dyDescent="0.25">
      <c r="A36" s="7"/>
      <c r="B36" s="16" t="s">
        <v>541</v>
      </c>
      <c r="C36" s="29"/>
      <c r="D36" s="29"/>
      <c r="E36" s="29"/>
      <c r="F36" s="29"/>
      <c r="G36" s="29"/>
      <c r="H36" s="30"/>
      <c r="I36" s="8"/>
    </row>
    <row r="37" spans="1:11" x14ac:dyDescent="0.25">
      <c r="A37" s="7"/>
      <c r="B37" s="199" t="s">
        <v>584</v>
      </c>
      <c r="C37" s="200"/>
      <c r="D37" s="200"/>
      <c r="E37" s="200"/>
      <c r="F37" s="200"/>
      <c r="G37" s="200"/>
      <c r="H37" s="201"/>
      <c r="I37" s="202"/>
      <c r="J37" s="203"/>
      <c r="K37" s="203"/>
    </row>
    <row r="38" spans="1:11" x14ac:dyDescent="0.25">
      <c r="A38" s="7"/>
      <c r="B38" s="199" t="s">
        <v>543</v>
      </c>
      <c r="C38" s="200"/>
      <c r="D38" s="200"/>
      <c r="E38" s="200"/>
      <c r="F38" s="200"/>
      <c r="G38" s="200"/>
      <c r="H38" s="201"/>
      <c r="I38" s="202"/>
      <c r="J38" s="203"/>
      <c r="K38" s="203"/>
    </row>
    <row r="39" spans="1:11" x14ac:dyDescent="0.25">
      <c r="A39" s="7"/>
      <c r="B39" s="16" t="s">
        <v>544</v>
      </c>
      <c r="C39" s="29"/>
      <c r="D39" s="29"/>
      <c r="E39" s="29"/>
      <c r="F39" s="29"/>
      <c r="G39" s="29"/>
      <c r="H39" s="30"/>
      <c r="I39" s="8"/>
    </row>
    <row r="40" spans="1:11" x14ac:dyDescent="0.25">
      <c r="A40" s="7"/>
      <c r="B40" s="16" t="s">
        <v>546</v>
      </c>
      <c r="C40" s="29"/>
      <c r="D40" s="29"/>
      <c r="E40" s="29"/>
      <c r="F40" s="29"/>
      <c r="G40" s="29"/>
      <c r="H40" s="30"/>
      <c r="I40" s="8"/>
    </row>
    <row r="41" spans="1:11" ht="15.75" thickBot="1" x14ac:dyDescent="0.3">
      <c r="A41" s="32"/>
      <c r="B41" s="33"/>
      <c r="C41" s="33"/>
      <c r="D41" s="33"/>
      <c r="E41" s="33"/>
      <c r="F41" s="33"/>
      <c r="G41" s="33"/>
      <c r="H41" s="34"/>
      <c r="I41" s="8"/>
    </row>
    <row r="42" spans="1:11" x14ac:dyDescent="0.25">
      <c r="A42" s="17"/>
      <c r="B42" s="18" t="s">
        <v>461</v>
      </c>
      <c r="C42" s="19"/>
      <c r="D42" s="19"/>
      <c r="E42" s="19" t="s">
        <v>181</v>
      </c>
      <c r="F42" s="19"/>
      <c r="G42" s="19"/>
      <c r="H42" s="20"/>
      <c r="I42" s="8"/>
    </row>
    <row r="43" spans="1:11" ht="15.75" thickBot="1" x14ac:dyDescent="0.3">
      <c r="A43" s="7"/>
      <c r="B43" s="10"/>
      <c r="C43" s="16"/>
      <c r="D43" s="16"/>
      <c r="E43" s="16"/>
      <c r="F43" s="16"/>
      <c r="G43" s="16"/>
      <c r="H43" s="8"/>
      <c r="I43" s="8"/>
    </row>
    <row r="44" spans="1:11" x14ac:dyDescent="0.25">
      <c r="A44" s="7"/>
      <c r="B44" s="630" t="s">
        <v>454</v>
      </c>
      <c r="C44" s="631"/>
      <c r="D44" s="632"/>
      <c r="E44" s="633" t="s">
        <v>455</v>
      </c>
      <c r="F44" s="633" t="s">
        <v>456</v>
      </c>
      <c r="G44" s="650" t="s">
        <v>457</v>
      </c>
      <c r="H44" s="651"/>
      <c r="I44" s="8"/>
    </row>
    <row r="45" spans="1:11" x14ac:dyDescent="0.25">
      <c r="A45" s="7"/>
      <c r="B45" s="173" t="s">
        <v>458</v>
      </c>
      <c r="C45" s="654" t="s">
        <v>459</v>
      </c>
      <c r="D45" s="655"/>
      <c r="E45" s="634"/>
      <c r="F45" s="634"/>
      <c r="G45" s="652"/>
      <c r="H45" s="653"/>
      <c r="I45" s="8"/>
    </row>
    <row r="46" spans="1:11" ht="18" customHeight="1" x14ac:dyDescent="0.25">
      <c r="A46" s="7"/>
      <c r="B46" s="500" t="s">
        <v>829</v>
      </c>
      <c r="C46" s="726" t="s">
        <v>936</v>
      </c>
      <c r="D46" s="726"/>
      <c r="E46" s="568" t="s">
        <v>937</v>
      </c>
      <c r="F46" s="569" t="s">
        <v>938</v>
      </c>
      <c r="G46" s="661">
        <v>350000</v>
      </c>
      <c r="H46" s="661"/>
      <c r="I46" s="8"/>
    </row>
    <row r="47" spans="1:11" ht="18" customHeight="1" x14ac:dyDescent="0.25">
      <c r="A47" s="7"/>
      <c r="B47" s="500" t="s">
        <v>829</v>
      </c>
      <c r="C47" s="726" t="s">
        <v>939</v>
      </c>
      <c r="D47" s="726"/>
      <c r="E47" s="568" t="s">
        <v>940</v>
      </c>
      <c r="F47" s="569" t="s">
        <v>938</v>
      </c>
      <c r="G47" s="661">
        <v>60000</v>
      </c>
      <c r="H47" s="661"/>
      <c r="I47" s="8"/>
    </row>
    <row r="48" spans="1:11" ht="18" customHeight="1" x14ac:dyDescent="0.25">
      <c r="A48" s="7"/>
      <c r="B48" s="500" t="s">
        <v>829</v>
      </c>
      <c r="C48" s="726" t="s">
        <v>941</v>
      </c>
      <c r="D48" s="726"/>
      <c r="E48" s="568" t="s">
        <v>942</v>
      </c>
      <c r="F48" s="569" t="s">
        <v>938</v>
      </c>
      <c r="G48" s="661">
        <v>360000</v>
      </c>
      <c r="H48" s="661"/>
      <c r="I48" s="8"/>
    </row>
    <row r="49" spans="1:9" ht="18" customHeight="1" x14ac:dyDescent="0.25">
      <c r="A49" s="7"/>
      <c r="B49" s="500" t="s">
        <v>829</v>
      </c>
      <c r="C49" s="731" t="s">
        <v>943</v>
      </c>
      <c r="D49" s="731"/>
      <c r="E49" s="568" t="s">
        <v>942</v>
      </c>
      <c r="F49" s="569" t="s">
        <v>938</v>
      </c>
      <c r="G49" s="661">
        <v>300000</v>
      </c>
      <c r="H49" s="661"/>
      <c r="I49" s="8"/>
    </row>
    <row r="50" spans="1:9" ht="18" customHeight="1" x14ac:dyDescent="0.25">
      <c r="A50" s="7"/>
      <c r="B50" s="500" t="s">
        <v>829</v>
      </c>
      <c r="C50" s="726" t="s">
        <v>944</v>
      </c>
      <c r="D50" s="726"/>
      <c r="E50" s="568" t="s">
        <v>942</v>
      </c>
      <c r="F50" s="569" t="s">
        <v>938</v>
      </c>
      <c r="G50" s="661">
        <v>250000</v>
      </c>
      <c r="H50" s="661"/>
      <c r="I50" s="8"/>
    </row>
    <row r="51" spans="1:9" ht="18" customHeight="1" x14ac:dyDescent="0.25">
      <c r="A51" s="7"/>
      <c r="B51" s="500" t="s">
        <v>829</v>
      </c>
      <c r="C51" s="726" t="s">
        <v>945</v>
      </c>
      <c r="D51" s="726"/>
      <c r="E51" s="568" t="s">
        <v>946</v>
      </c>
      <c r="F51" s="569" t="s">
        <v>828</v>
      </c>
      <c r="G51" s="661">
        <v>80000</v>
      </c>
      <c r="H51" s="661"/>
      <c r="I51" s="8"/>
    </row>
    <row r="52" spans="1:9" ht="18" customHeight="1" x14ac:dyDescent="0.25">
      <c r="A52" s="7"/>
      <c r="B52" s="500" t="s">
        <v>829</v>
      </c>
      <c r="C52" s="726" t="s">
        <v>947</v>
      </c>
      <c r="D52" s="726"/>
      <c r="E52" s="568" t="s">
        <v>942</v>
      </c>
      <c r="F52" s="569" t="s">
        <v>938</v>
      </c>
      <c r="G52" s="661">
        <v>250000</v>
      </c>
      <c r="H52" s="661"/>
      <c r="I52" s="8"/>
    </row>
    <row r="53" spans="1:9" ht="18" customHeight="1" x14ac:dyDescent="0.25">
      <c r="A53" s="7"/>
      <c r="B53" s="500" t="s">
        <v>829</v>
      </c>
      <c r="C53" s="726" t="s">
        <v>948</v>
      </c>
      <c r="D53" s="726"/>
      <c r="E53" s="568" t="s">
        <v>877</v>
      </c>
      <c r="F53" s="569" t="s">
        <v>949</v>
      </c>
      <c r="G53" s="661">
        <v>70000</v>
      </c>
      <c r="H53" s="661"/>
      <c r="I53" s="8"/>
    </row>
    <row r="54" spans="1:9" ht="18" customHeight="1" x14ac:dyDescent="0.25">
      <c r="A54" s="7"/>
      <c r="B54" s="500" t="s">
        <v>829</v>
      </c>
      <c r="C54" s="726" t="s">
        <v>950</v>
      </c>
      <c r="D54" s="726"/>
      <c r="E54" s="568" t="s">
        <v>877</v>
      </c>
      <c r="F54" s="569" t="s">
        <v>949</v>
      </c>
      <c r="G54" s="661">
        <v>70000</v>
      </c>
      <c r="H54" s="661"/>
      <c r="I54" s="8"/>
    </row>
    <row r="55" spans="1:9" ht="18" customHeight="1" x14ac:dyDescent="0.25">
      <c r="A55" s="7"/>
      <c r="B55" s="500" t="s">
        <v>829</v>
      </c>
      <c r="C55" s="726" t="s">
        <v>951</v>
      </c>
      <c r="D55" s="726"/>
      <c r="E55" s="568" t="s">
        <v>877</v>
      </c>
      <c r="F55" s="569" t="s">
        <v>949</v>
      </c>
      <c r="G55" s="661">
        <v>70000</v>
      </c>
      <c r="H55" s="661"/>
      <c r="I55" s="8"/>
    </row>
    <row r="56" spans="1:9" ht="74.25" customHeight="1" x14ac:dyDescent="0.25">
      <c r="A56" s="7"/>
      <c r="B56" s="500" t="s">
        <v>829</v>
      </c>
      <c r="C56" s="726" t="s">
        <v>1022</v>
      </c>
      <c r="D56" s="726"/>
      <c r="E56" s="568" t="s">
        <v>952</v>
      </c>
      <c r="F56" s="569" t="s">
        <v>938</v>
      </c>
      <c r="G56" s="661">
        <v>196967.75</v>
      </c>
      <c r="H56" s="661"/>
      <c r="I56" s="8"/>
    </row>
    <row r="57" spans="1:9" ht="18" customHeight="1" x14ac:dyDescent="0.25">
      <c r="A57" s="7"/>
      <c r="B57" s="500"/>
      <c r="C57" s="726"/>
      <c r="D57" s="726"/>
      <c r="E57" s="568"/>
      <c r="F57" s="569"/>
      <c r="G57" s="661"/>
      <c r="H57" s="661"/>
      <c r="I57" s="8"/>
    </row>
    <row r="58" spans="1:9" ht="18" customHeight="1" x14ac:dyDescent="0.25">
      <c r="A58" s="7"/>
      <c r="B58" s="499"/>
      <c r="C58" s="312"/>
      <c r="D58" s="312"/>
      <c r="E58" s="503"/>
      <c r="F58" s="313" t="s">
        <v>2</v>
      </c>
      <c r="G58" s="662">
        <f>SUM(G46:G57)</f>
        <v>2056967.75</v>
      </c>
      <c r="H58" s="662"/>
      <c r="I58" s="8"/>
    </row>
    <row r="59" spans="1:9" ht="18" customHeight="1" x14ac:dyDescent="0.25">
      <c r="A59" s="7"/>
      <c r="B59" s="303"/>
      <c r="C59" s="732"/>
      <c r="D59" s="732"/>
      <c r="E59" s="331"/>
      <c r="F59" s="331"/>
      <c r="G59" s="733"/>
      <c r="H59" s="733"/>
      <c r="I59" s="8"/>
    </row>
    <row r="60" spans="1:9" ht="18" customHeight="1" x14ac:dyDescent="0.25">
      <c r="A60" s="7"/>
      <c r="B60" s="303"/>
      <c r="C60" s="727"/>
      <c r="D60" s="728"/>
      <c r="E60" s="331"/>
      <c r="F60" s="331"/>
      <c r="G60" s="729"/>
      <c r="H60" s="730"/>
      <c r="I60" s="8"/>
    </row>
    <row r="61" spans="1:9" ht="18" customHeight="1" x14ac:dyDescent="0.25">
      <c r="A61" s="7"/>
      <c r="B61" s="303"/>
      <c r="C61" s="727"/>
      <c r="D61" s="728"/>
      <c r="E61" s="331"/>
      <c r="F61" s="331"/>
      <c r="G61" s="729"/>
      <c r="H61" s="730"/>
      <c r="I61" s="8"/>
    </row>
    <row r="62" spans="1:9" ht="18" customHeight="1" x14ac:dyDescent="0.25">
      <c r="A62" s="7"/>
      <c r="B62" s="303"/>
      <c r="C62" s="727"/>
      <c r="D62" s="728"/>
      <c r="E62" s="331"/>
      <c r="F62" s="331"/>
      <c r="G62" s="729"/>
      <c r="H62" s="730"/>
      <c r="I62" s="8"/>
    </row>
    <row r="63" spans="1:9" ht="18" customHeight="1" x14ac:dyDescent="0.25">
      <c r="A63" s="7"/>
      <c r="B63" s="303"/>
      <c r="C63" s="727"/>
      <c r="D63" s="728"/>
      <c r="E63" s="331"/>
      <c r="F63" s="331"/>
      <c r="G63" s="729"/>
      <c r="H63" s="730"/>
      <c r="I63" s="8"/>
    </row>
    <row r="64" spans="1:9" ht="18" customHeight="1" x14ac:dyDescent="0.25">
      <c r="A64" s="7"/>
      <c r="B64" s="303"/>
      <c r="C64" s="727"/>
      <c r="D64" s="728"/>
      <c r="E64" s="331"/>
      <c r="F64" s="331"/>
      <c r="G64" s="729"/>
      <c r="H64" s="730"/>
      <c r="I64" s="8"/>
    </row>
    <row r="65" spans="1:10" ht="18" customHeight="1" x14ac:dyDescent="0.25">
      <c r="A65" s="7"/>
      <c r="B65" s="303"/>
      <c r="C65" s="727"/>
      <c r="D65" s="728"/>
      <c r="E65" s="331"/>
      <c r="F65" s="331"/>
      <c r="G65" s="729"/>
      <c r="H65" s="730"/>
      <c r="I65" s="8"/>
    </row>
    <row r="66" spans="1:10" ht="18" customHeight="1" x14ac:dyDescent="0.25">
      <c r="A66" s="7"/>
      <c r="B66" s="303"/>
      <c r="C66" s="727"/>
      <c r="D66" s="728"/>
      <c r="E66" s="331"/>
      <c r="F66" s="331"/>
      <c r="G66" s="729"/>
      <c r="H66" s="730"/>
      <c r="I66" s="8"/>
    </row>
    <row r="67" spans="1:10" x14ac:dyDescent="0.25">
      <c r="A67" s="7"/>
      <c r="B67" s="199" t="s">
        <v>574</v>
      </c>
      <c r="C67" s="204"/>
      <c r="D67" s="205"/>
      <c r="E67" s="206"/>
      <c r="F67" s="206"/>
      <c r="G67" s="206"/>
      <c r="H67" s="207"/>
      <c r="I67" s="202"/>
      <c r="J67" s="203"/>
    </row>
    <row r="68" spans="1:10" x14ac:dyDescent="0.25">
      <c r="A68" s="7"/>
      <c r="B68" s="204" t="s">
        <v>575</v>
      </c>
      <c r="C68" s="204"/>
      <c r="D68" s="205"/>
      <c r="E68" s="206"/>
      <c r="F68" s="206"/>
      <c r="G68" s="206"/>
      <c r="H68" s="207"/>
      <c r="I68" s="202"/>
      <c r="J68" s="203"/>
    </row>
    <row r="69" spans="1:10" x14ac:dyDescent="0.25">
      <c r="A69" s="7"/>
      <c r="B69" s="204" t="s">
        <v>587</v>
      </c>
      <c r="C69" s="200"/>
      <c r="D69" s="200"/>
      <c r="E69" s="200"/>
      <c r="F69" s="200"/>
      <c r="G69" s="200"/>
      <c r="H69" s="201"/>
      <c r="I69" s="202"/>
      <c r="J69" s="203"/>
    </row>
    <row r="70" spans="1:10" x14ac:dyDescent="0.25">
      <c r="A70" s="7"/>
      <c r="B70" s="204" t="s">
        <v>588</v>
      </c>
      <c r="C70" s="200"/>
      <c r="D70" s="200"/>
      <c r="E70" s="200"/>
      <c r="F70" s="200"/>
      <c r="G70" s="200"/>
      <c r="H70" s="201"/>
      <c r="I70" s="202"/>
      <c r="J70" s="203"/>
    </row>
    <row r="71" spans="1:10" ht="15.75" thickBot="1" x14ac:dyDescent="0.3">
      <c r="A71" s="32"/>
      <c r="B71" s="210" t="s">
        <v>589</v>
      </c>
      <c r="C71" s="212"/>
      <c r="D71" s="212"/>
      <c r="E71" s="212"/>
      <c r="F71" s="212"/>
      <c r="G71" s="212"/>
      <c r="H71" s="213"/>
      <c r="I71" s="202"/>
      <c r="J71" s="203"/>
    </row>
    <row r="72" spans="1:10" x14ac:dyDescent="0.25">
      <c r="A72" s="16"/>
      <c r="B72" s="199"/>
      <c r="C72" s="200"/>
      <c r="D72" s="200"/>
      <c r="E72" s="200"/>
      <c r="F72" s="200"/>
      <c r="G72" s="200"/>
      <c r="H72" s="200"/>
      <c r="I72" s="202"/>
      <c r="J72" s="203"/>
    </row>
    <row r="73" spans="1:10" ht="15.75" thickBot="1" x14ac:dyDescent="0.3">
      <c r="A73" s="16"/>
      <c r="B73" s="199"/>
      <c r="C73" s="199"/>
      <c r="D73" s="199"/>
      <c r="E73" s="199"/>
      <c r="F73" s="199"/>
      <c r="G73" s="199"/>
      <c r="H73" s="199"/>
      <c r="I73" s="202"/>
      <c r="J73" s="203"/>
    </row>
    <row r="74" spans="1:10" x14ac:dyDescent="0.25">
      <c r="A74" s="2"/>
      <c r="B74" s="38" t="s">
        <v>463</v>
      </c>
      <c r="C74" s="4"/>
      <c r="D74" s="4"/>
      <c r="E74" s="4"/>
      <c r="F74" s="4"/>
      <c r="G74" s="4"/>
      <c r="H74" s="5"/>
      <c r="I74" s="39"/>
    </row>
    <row r="75" spans="1:10" ht="15.75" thickBot="1" x14ac:dyDescent="0.3">
      <c r="A75" s="40"/>
      <c r="B75" s="41"/>
      <c r="C75" s="41"/>
      <c r="D75" s="41"/>
      <c r="E75" s="41"/>
      <c r="F75" s="41"/>
      <c r="G75" s="41"/>
      <c r="H75" s="39"/>
      <c r="I75" s="39"/>
    </row>
    <row r="76" spans="1:10" x14ac:dyDescent="0.25">
      <c r="A76" s="42"/>
      <c r="B76" s="646" t="s">
        <v>454</v>
      </c>
      <c r="C76" s="647"/>
      <c r="D76" s="633" t="s">
        <v>455</v>
      </c>
      <c r="E76" s="633" t="s">
        <v>456</v>
      </c>
      <c r="F76" s="633" t="s">
        <v>457</v>
      </c>
      <c r="G76" s="633"/>
      <c r="H76" s="648"/>
      <c r="I76" s="14"/>
    </row>
    <row r="77" spans="1:10" x14ac:dyDescent="0.25">
      <c r="A77" s="42"/>
      <c r="B77" s="158" t="s">
        <v>458</v>
      </c>
      <c r="C77" s="159" t="s">
        <v>459</v>
      </c>
      <c r="D77" s="656"/>
      <c r="E77" s="656"/>
      <c r="F77" s="43" t="s">
        <v>464</v>
      </c>
      <c r="G77" s="43" t="s">
        <v>465</v>
      </c>
      <c r="H77" s="44" t="s">
        <v>466</v>
      </c>
      <c r="I77" s="14"/>
    </row>
    <row r="78" spans="1:10" x14ac:dyDescent="0.25">
      <c r="A78" s="40"/>
      <c r="B78" s="46"/>
      <c r="C78" s="312"/>
      <c r="D78" s="330"/>
      <c r="E78" s="49"/>
      <c r="F78" s="261"/>
      <c r="G78" s="75"/>
      <c r="H78" s="329"/>
      <c r="I78" s="8"/>
    </row>
    <row r="79" spans="1:10" x14ac:dyDescent="0.25">
      <c r="A79" s="40"/>
      <c r="B79" s="46"/>
      <c r="C79" s="312"/>
      <c r="D79" s="330"/>
      <c r="E79" s="49"/>
      <c r="F79" s="261"/>
      <c r="G79" s="75"/>
      <c r="H79" s="329"/>
      <c r="I79" s="8"/>
    </row>
    <row r="80" spans="1:10" x14ac:dyDescent="0.25">
      <c r="A80" s="40"/>
      <c r="B80" s="46"/>
      <c r="C80" s="312"/>
      <c r="D80" s="340"/>
      <c r="E80" s="341"/>
      <c r="F80" s="189"/>
      <c r="G80" s="75"/>
      <c r="H80" s="329"/>
      <c r="I80" s="8"/>
    </row>
    <row r="81" spans="1:9" x14ac:dyDescent="0.25">
      <c r="A81" s="40"/>
      <c r="B81" s="324" t="s">
        <v>460</v>
      </c>
      <c r="C81" s="325"/>
      <c r="D81" s="326"/>
      <c r="E81" s="327"/>
      <c r="F81" s="327"/>
      <c r="G81" s="328"/>
      <c r="H81" s="235"/>
      <c r="I81" s="8"/>
    </row>
    <row r="82" spans="1:9" x14ac:dyDescent="0.25">
      <c r="A82" s="40"/>
      <c r="B82" s="643" t="s">
        <v>590</v>
      </c>
      <c r="C82" s="644"/>
      <c r="D82" s="644"/>
      <c r="E82" s="644"/>
      <c r="F82" s="644"/>
      <c r="G82" s="644"/>
      <c r="H82" s="645"/>
      <c r="I82" s="39"/>
    </row>
    <row r="83" spans="1:9" x14ac:dyDescent="0.25">
      <c r="A83" s="40"/>
      <c r="B83" s="220" t="s">
        <v>591</v>
      </c>
      <c r="C83" s="221"/>
      <c r="D83" s="221"/>
      <c r="E83" s="221"/>
      <c r="F83" s="221"/>
      <c r="G83" s="221"/>
      <c r="H83" s="222"/>
      <c r="I83" s="39"/>
    </row>
    <row r="84" spans="1:9" ht="15.75" thickBot="1" x14ac:dyDescent="0.3">
      <c r="A84" s="66"/>
      <c r="B84" s="223" t="s">
        <v>592</v>
      </c>
      <c r="C84" s="224"/>
      <c r="D84" s="225"/>
      <c r="E84" s="226"/>
      <c r="F84" s="226"/>
      <c r="G84" s="226"/>
      <c r="H84" s="227"/>
      <c r="I84" s="39"/>
    </row>
    <row r="85" spans="1:9" ht="18" customHeight="1" thickBot="1" x14ac:dyDescent="0.3">
      <c r="A85" s="41"/>
      <c r="B85" s="71"/>
      <c r="C85" s="72"/>
      <c r="D85" s="73"/>
      <c r="E85" s="74"/>
      <c r="F85" s="74"/>
      <c r="G85" s="74"/>
      <c r="H85" s="74"/>
      <c r="I85" s="39"/>
    </row>
    <row r="86" spans="1:9" x14ac:dyDescent="0.25">
      <c r="A86" s="2"/>
      <c r="B86" s="38" t="s">
        <v>467</v>
      </c>
      <c r="C86" s="4"/>
      <c r="D86" s="4"/>
      <c r="E86" s="4"/>
      <c r="F86" s="4"/>
      <c r="G86" s="4"/>
      <c r="H86" s="5"/>
      <c r="I86" s="39"/>
    </row>
    <row r="87" spans="1:9" ht="15.75" thickBot="1" x14ac:dyDescent="0.3">
      <c r="A87" s="40"/>
      <c r="B87" s="41"/>
      <c r="C87" s="41"/>
      <c r="D87" s="41"/>
      <c r="E87" s="41"/>
      <c r="F87" s="41"/>
      <c r="G87" s="41"/>
      <c r="H87" s="39"/>
      <c r="I87" s="39"/>
    </row>
    <row r="88" spans="1:9" x14ac:dyDescent="0.25">
      <c r="A88" s="42"/>
      <c r="B88" s="646" t="s">
        <v>454</v>
      </c>
      <c r="C88" s="647"/>
      <c r="D88" s="633" t="s">
        <v>455</v>
      </c>
      <c r="E88" s="633" t="s">
        <v>456</v>
      </c>
      <c r="F88" s="633" t="s">
        <v>457</v>
      </c>
      <c r="G88" s="633"/>
      <c r="H88" s="648"/>
      <c r="I88" s="14"/>
    </row>
    <row r="89" spans="1:9" x14ac:dyDescent="0.25">
      <c r="A89" s="42"/>
      <c r="B89" s="158" t="s">
        <v>458</v>
      </c>
      <c r="C89" s="159" t="s">
        <v>459</v>
      </c>
      <c r="D89" s="656"/>
      <c r="E89" s="656"/>
      <c r="F89" s="43" t="s">
        <v>464</v>
      </c>
      <c r="G89" s="43" t="s">
        <v>465</v>
      </c>
      <c r="H89" s="44" t="s">
        <v>466</v>
      </c>
      <c r="I89" s="14"/>
    </row>
    <row r="90" spans="1:9" x14ac:dyDescent="0.25">
      <c r="A90" s="40"/>
      <c r="B90" s="263"/>
      <c r="C90" s="274"/>
      <c r="D90" s="339"/>
      <c r="E90" s="265"/>
      <c r="F90" s="336"/>
      <c r="G90" s="75"/>
      <c r="H90" s="51"/>
      <c r="I90" s="8"/>
    </row>
    <row r="91" spans="1:9" x14ac:dyDescent="0.25">
      <c r="A91" s="40"/>
      <c r="B91" s="263"/>
      <c r="C91" s="274"/>
      <c r="D91" s="339"/>
      <c r="E91" s="265"/>
      <c r="F91" s="336"/>
      <c r="G91" s="77"/>
      <c r="H91" s="58"/>
      <c r="I91" s="8"/>
    </row>
    <row r="92" spans="1:9" x14ac:dyDescent="0.25">
      <c r="A92" s="40"/>
      <c r="B92" s="263"/>
      <c r="C92" s="274"/>
      <c r="D92" s="339"/>
      <c r="E92" s="265"/>
      <c r="F92" s="336"/>
      <c r="G92" s="77"/>
      <c r="H92" s="58"/>
      <c r="I92" s="8"/>
    </row>
    <row r="93" spans="1:9" x14ac:dyDescent="0.25">
      <c r="A93" s="40"/>
      <c r="B93" s="263"/>
      <c r="C93" s="274"/>
      <c r="D93" s="339"/>
      <c r="E93" s="265"/>
      <c r="F93" s="336"/>
      <c r="G93" s="77"/>
      <c r="H93" s="58"/>
      <c r="I93" s="8"/>
    </row>
    <row r="94" spans="1:9" x14ac:dyDescent="0.25">
      <c r="A94" s="40"/>
      <c r="B94" s="263"/>
      <c r="C94" s="274"/>
      <c r="D94" s="339"/>
      <c r="E94" s="265"/>
      <c r="F94" s="336"/>
      <c r="G94" s="77"/>
      <c r="H94" s="58"/>
      <c r="I94" s="8"/>
    </row>
    <row r="95" spans="1:9" x14ac:dyDescent="0.25">
      <c r="A95" s="40"/>
      <c r="B95" s="263"/>
      <c r="C95" s="274"/>
      <c r="D95" s="339"/>
      <c r="E95" s="265"/>
      <c r="F95" s="336"/>
      <c r="G95" s="77"/>
      <c r="H95" s="58"/>
      <c r="I95" s="8"/>
    </row>
    <row r="96" spans="1:9" x14ac:dyDescent="0.25">
      <c r="A96" s="40"/>
      <c r="B96" s="263"/>
      <c r="C96" s="274"/>
      <c r="D96" s="339"/>
      <c r="E96" s="265"/>
      <c r="F96" s="336"/>
      <c r="G96" s="77"/>
      <c r="H96" s="58"/>
      <c r="I96" s="8"/>
    </row>
    <row r="97" spans="1:9" x14ac:dyDescent="0.25">
      <c r="A97" s="40"/>
      <c r="B97" s="263"/>
      <c r="C97" s="274"/>
      <c r="D97" s="267"/>
      <c r="E97" s="265"/>
      <c r="F97" s="336"/>
      <c r="G97" s="77"/>
      <c r="H97" s="58"/>
      <c r="I97" s="8"/>
    </row>
    <row r="98" spans="1:9" x14ac:dyDescent="0.25">
      <c r="A98" s="40"/>
      <c r="B98" s="263"/>
      <c r="C98" s="274"/>
      <c r="D98" s="267"/>
      <c r="E98" s="337"/>
      <c r="F98" s="338"/>
      <c r="G98" s="77"/>
      <c r="H98" s="58"/>
      <c r="I98" s="8"/>
    </row>
    <row r="99" spans="1:9" x14ac:dyDescent="0.25">
      <c r="A99" s="40"/>
      <c r="B99" s="263"/>
      <c r="C99" s="274"/>
      <c r="D99" s="267"/>
      <c r="E99" s="265"/>
      <c r="F99" s="269"/>
      <c r="G99" s="77"/>
      <c r="H99" s="58"/>
      <c r="I99" s="8"/>
    </row>
    <row r="100" spans="1:9" x14ac:dyDescent="0.25">
      <c r="A100" s="40"/>
      <c r="B100" s="263"/>
      <c r="C100" s="274"/>
      <c r="D100" s="267"/>
      <c r="E100" s="265"/>
      <c r="F100" s="269"/>
      <c r="G100" s="77"/>
      <c r="H100" s="58"/>
      <c r="I100" s="8"/>
    </row>
    <row r="101" spans="1:9" x14ac:dyDescent="0.25">
      <c r="A101" s="40"/>
      <c r="B101" s="263"/>
      <c r="C101" s="274"/>
      <c r="D101" s="267"/>
      <c r="E101" s="265"/>
      <c r="F101" s="269"/>
      <c r="G101" s="77"/>
      <c r="H101" s="58"/>
      <c r="I101" s="8"/>
    </row>
    <row r="102" spans="1:9" x14ac:dyDescent="0.25">
      <c r="A102" s="40"/>
      <c r="B102" s="263"/>
      <c r="C102" s="274"/>
      <c r="D102" s="267"/>
      <c r="E102" s="265"/>
      <c r="F102" s="269"/>
      <c r="G102" s="77"/>
      <c r="H102" s="58"/>
      <c r="I102" s="8"/>
    </row>
    <row r="103" spans="1:9" x14ac:dyDescent="0.25">
      <c r="A103" s="40"/>
      <c r="B103" s="263"/>
      <c r="C103" s="274"/>
      <c r="D103" s="267"/>
      <c r="E103" s="265"/>
      <c r="F103" s="269"/>
      <c r="G103" s="77"/>
      <c r="H103" s="58"/>
      <c r="I103" s="8"/>
    </row>
    <row r="104" spans="1:9" x14ac:dyDescent="0.25">
      <c r="A104" s="40"/>
      <c r="B104" s="263"/>
      <c r="C104" s="274"/>
      <c r="D104" s="267"/>
      <c r="E104" s="265"/>
      <c r="F104" s="269"/>
      <c r="G104" s="77"/>
      <c r="H104" s="58"/>
      <c r="I104" s="8"/>
    </row>
    <row r="105" spans="1:9" x14ac:dyDescent="0.25">
      <c r="A105" s="40"/>
      <c r="B105" s="263"/>
      <c r="C105" s="275"/>
      <c r="D105" s="267"/>
      <c r="E105" s="265"/>
      <c r="F105" s="269"/>
      <c r="G105" s="77"/>
      <c r="H105" s="58"/>
      <c r="I105" s="8"/>
    </row>
    <row r="106" spans="1:9" ht="15.75" thickBot="1" x14ac:dyDescent="0.3">
      <c r="A106" s="40"/>
      <c r="B106" s="263"/>
      <c r="C106" s="276"/>
      <c r="D106" s="267"/>
      <c r="E106" s="265"/>
      <c r="F106" s="277"/>
      <c r="G106" s="77"/>
      <c r="H106" s="58"/>
      <c r="I106" s="8"/>
    </row>
    <row r="107" spans="1:9" ht="15.75" thickBot="1" x14ac:dyDescent="0.3">
      <c r="A107" s="40"/>
      <c r="B107" s="179"/>
      <c r="C107" s="180"/>
      <c r="D107" s="181"/>
      <c r="E107" s="184"/>
      <c r="F107" s="185"/>
      <c r="G107" s="182"/>
      <c r="H107" s="183"/>
      <c r="I107" s="8"/>
    </row>
    <row r="108" spans="1:9" x14ac:dyDescent="0.25">
      <c r="A108" s="40"/>
      <c r="B108" s="16" t="s">
        <v>460</v>
      </c>
      <c r="C108" s="72"/>
      <c r="D108" s="73"/>
      <c r="E108" s="74"/>
      <c r="F108" s="74" t="s">
        <v>569</v>
      </c>
      <c r="G108" s="74"/>
      <c r="H108" s="80"/>
      <c r="I108" s="39"/>
    </row>
    <row r="109" spans="1:9" x14ac:dyDescent="0.25">
      <c r="A109" s="40"/>
      <c r="B109" s="649" t="s">
        <v>554</v>
      </c>
      <c r="C109" s="649"/>
      <c r="D109" s="649"/>
      <c r="E109" s="649"/>
      <c r="F109" s="649"/>
      <c r="G109" s="649"/>
      <c r="H109" s="145"/>
      <c r="I109" s="39"/>
    </row>
    <row r="110" spans="1:9" ht="15.75" thickBot="1" x14ac:dyDescent="0.3">
      <c r="A110" s="40"/>
      <c r="B110" s="67" t="s">
        <v>555</v>
      </c>
      <c r="C110" s="161"/>
      <c r="D110" s="161"/>
      <c r="E110" s="161"/>
      <c r="F110" s="161"/>
      <c r="G110" s="161"/>
      <c r="H110" s="160"/>
      <c r="I110" s="39"/>
    </row>
    <row r="111" spans="1:9" ht="41.25" customHeight="1" thickBot="1" x14ac:dyDescent="0.3">
      <c r="A111" s="81"/>
      <c r="B111" s="81"/>
      <c r="C111" s="81"/>
      <c r="D111" s="81"/>
      <c r="E111" s="81"/>
      <c r="F111" s="81"/>
      <c r="G111" s="81"/>
      <c r="H111" s="81"/>
      <c r="I111" s="39"/>
    </row>
    <row r="112" spans="1:9" ht="38.25" x14ac:dyDescent="0.25">
      <c r="A112" s="83"/>
      <c r="B112" s="84" t="s">
        <v>468</v>
      </c>
      <c r="C112" s="85"/>
      <c r="D112" s="85"/>
      <c r="E112" s="86"/>
      <c r="F112" s="152" t="s">
        <v>469</v>
      </c>
      <c r="G112" s="152" t="s">
        <v>470</v>
      </c>
      <c r="H112" s="87" t="s">
        <v>471</v>
      </c>
      <c r="I112" s="88"/>
    </row>
    <row r="113" spans="1:9" x14ac:dyDescent="0.25">
      <c r="A113" s="82"/>
      <c r="B113" s="90" t="s">
        <v>472</v>
      </c>
      <c r="C113" s="91"/>
      <c r="D113" s="91"/>
      <c r="E113" s="91"/>
      <c r="F113" s="243"/>
      <c r="G113" s="273"/>
      <c r="H113" s="273"/>
      <c r="I113" s="88"/>
    </row>
    <row r="114" spans="1:9" x14ac:dyDescent="0.25">
      <c r="A114" s="82"/>
      <c r="B114" s="90" t="s">
        <v>473</v>
      </c>
      <c r="C114" s="91"/>
      <c r="D114" s="91"/>
      <c r="E114" s="91"/>
      <c r="F114" s="243"/>
      <c r="G114" s="243"/>
      <c r="H114" s="243"/>
      <c r="I114" s="88"/>
    </row>
    <row r="115" spans="1:9" x14ac:dyDescent="0.25">
      <c r="A115" s="82"/>
      <c r="B115" s="93" t="s">
        <v>474</v>
      </c>
      <c r="C115" s="94"/>
      <c r="D115" s="94"/>
      <c r="E115" s="94"/>
      <c r="F115" s="243"/>
      <c r="G115" s="243">
        <v>493133.25</v>
      </c>
      <c r="H115" s="243">
        <v>493133.25</v>
      </c>
      <c r="I115" s="88"/>
    </row>
    <row r="116" spans="1:9" x14ac:dyDescent="0.25">
      <c r="A116" s="82"/>
      <c r="B116" s="90" t="s">
        <v>475</v>
      </c>
      <c r="C116" s="91"/>
      <c r="D116" s="91"/>
      <c r="E116" s="91"/>
      <c r="F116" s="243"/>
      <c r="G116" s="243">
        <v>150000</v>
      </c>
      <c r="H116" s="243" t="s">
        <v>569</v>
      </c>
      <c r="I116" s="88"/>
    </row>
    <row r="117" spans="1:9" x14ac:dyDescent="0.25">
      <c r="A117" s="82"/>
      <c r="B117" s="90" t="s">
        <v>476</v>
      </c>
      <c r="C117" s="91"/>
      <c r="D117" s="91"/>
      <c r="E117" s="91"/>
      <c r="F117" s="243"/>
      <c r="G117" s="601">
        <v>133694</v>
      </c>
      <c r="H117" s="243">
        <v>133694</v>
      </c>
      <c r="I117" s="88"/>
    </row>
    <row r="118" spans="1:9" x14ac:dyDescent="0.25">
      <c r="A118" s="82"/>
      <c r="B118" s="93" t="s">
        <v>477</v>
      </c>
      <c r="C118" s="94"/>
      <c r="D118" s="94"/>
      <c r="E118" s="94"/>
      <c r="F118" s="243"/>
      <c r="G118" s="243"/>
      <c r="H118" s="243"/>
      <c r="I118" s="88"/>
    </row>
    <row r="119" spans="1:9" x14ac:dyDescent="0.25">
      <c r="A119" s="82"/>
      <c r="B119" s="93" t="s">
        <v>478</v>
      </c>
      <c r="C119" s="94"/>
      <c r="D119" s="94"/>
      <c r="E119" s="94"/>
      <c r="F119" s="243"/>
      <c r="G119" s="243"/>
      <c r="H119" s="243"/>
      <c r="I119" s="88"/>
    </row>
    <row r="120" spans="1:9" x14ac:dyDescent="0.25">
      <c r="A120" s="82"/>
      <c r="B120" s="93" t="s">
        <v>479</v>
      </c>
      <c r="C120" s="94"/>
      <c r="D120" s="94"/>
      <c r="E120" s="94"/>
      <c r="F120" s="243"/>
      <c r="G120" s="243">
        <v>802162</v>
      </c>
      <c r="H120" s="243">
        <v>802162</v>
      </c>
      <c r="I120" s="88"/>
    </row>
    <row r="121" spans="1:9" x14ac:dyDescent="0.25">
      <c r="A121" s="82"/>
      <c r="B121" s="93" t="s">
        <v>480</v>
      </c>
      <c r="C121" s="94"/>
      <c r="D121" s="94"/>
      <c r="E121" s="94"/>
      <c r="F121" s="243"/>
      <c r="G121" s="243"/>
      <c r="H121" s="243"/>
      <c r="I121" s="88"/>
    </row>
    <row r="122" spans="1:9" x14ac:dyDescent="0.25">
      <c r="A122" s="82"/>
      <c r="B122" s="93" t="s">
        <v>481</v>
      </c>
      <c r="C122" s="94"/>
      <c r="D122" s="94"/>
      <c r="E122" s="94"/>
      <c r="F122" s="245"/>
      <c r="G122" s="243"/>
      <c r="H122" s="243"/>
      <c r="I122" s="88"/>
    </row>
    <row r="123" spans="1:9" x14ac:dyDescent="0.25">
      <c r="A123" s="82"/>
      <c r="B123" s="93" t="s">
        <v>482</v>
      </c>
      <c r="C123" s="94"/>
      <c r="D123" s="94"/>
      <c r="E123" s="94"/>
      <c r="F123" s="245"/>
      <c r="G123" s="243">
        <v>80000</v>
      </c>
      <c r="H123" s="243">
        <v>80000</v>
      </c>
      <c r="I123" s="88"/>
    </row>
    <row r="124" spans="1:9" x14ac:dyDescent="0.25">
      <c r="A124" s="82"/>
      <c r="B124" s="95" t="s">
        <v>2</v>
      </c>
      <c r="C124" s="15"/>
      <c r="D124" s="15"/>
      <c r="E124" s="15"/>
      <c r="F124" s="246"/>
      <c r="G124" s="246">
        <f>SUM(G115:G123)</f>
        <v>1658989.25</v>
      </c>
      <c r="H124" s="246">
        <f>SUM(H115:H123)</f>
        <v>1508989.25</v>
      </c>
      <c r="I124" s="88"/>
    </row>
    <row r="125" spans="1:9" ht="15.75" thickBot="1" x14ac:dyDescent="0.3">
      <c r="A125" s="96"/>
      <c r="B125" s="97" t="s">
        <v>483</v>
      </c>
      <c r="C125" s="98"/>
      <c r="D125" s="98"/>
      <c r="E125" s="98"/>
      <c r="F125" s="99"/>
      <c r="G125" s="99"/>
      <c r="H125" s="100"/>
      <c r="I125" s="88"/>
    </row>
    <row r="126" spans="1:9" x14ac:dyDescent="0.25">
      <c r="A126" s="127"/>
      <c r="B126" s="291"/>
      <c r="C126" s="343"/>
      <c r="D126" s="343"/>
      <c r="E126" s="343"/>
      <c r="F126" s="106"/>
      <c r="G126" s="106"/>
      <c r="H126" s="128"/>
      <c r="I126" s="88"/>
    </row>
    <row r="127" spans="1:9" ht="15.75" thickBot="1" x14ac:dyDescent="0.3">
      <c r="A127" s="16"/>
      <c r="B127" s="16"/>
      <c r="C127" s="16"/>
      <c r="D127" s="16"/>
      <c r="E127" s="16"/>
      <c r="F127" s="16"/>
      <c r="G127" s="16"/>
      <c r="H127" s="16"/>
      <c r="I127" s="8"/>
    </row>
    <row r="128" spans="1:9" x14ac:dyDescent="0.25">
      <c r="A128" s="101"/>
      <c r="B128" s="38" t="s">
        <v>484</v>
      </c>
      <c r="C128" s="102"/>
      <c r="D128" s="102"/>
      <c r="E128" s="38"/>
      <c r="F128" s="38"/>
      <c r="G128" s="38"/>
      <c r="H128" s="103"/>
      <c r="I128" s="104"/>
    </row>
    <row r="129" spans="1:9" x14ac:dyDescent="0.25">
      <c r="A129" s="105"/>
      <c r="B129" s="106"/>
      <c r="C129" s="155"/>
      <c r="D129" s="155"/>
      <c r="E129" s="155"/>
      <c r="F129" s="155"/>
      <c r="G129" s="155"/>
      <c r="H129" s="153" t="s">
        <v>457</v>
      </c>
      <c r="I129" s="107"/>
    </row>
    <row r="130" spans="1:9" x14ac:dyDescent="0.25">
      <c r="A130" s="105"/>
      <c r="B130" s="108" t="s">
        <v>485</v>
      </c>
      <c r="C130" s="109"/>
      <c r="D130" s="109"/>
      <c r="E130" s="109"/>
      <c r="F130" s="109"/>
      <c r="G130" s="110"/>
      <c r="H130" s="92"/>
      <c r="I130" s="107"/>
    </row>
    <row r="131" spans="1:9" x14ac:dyDescent="0.25">
      <c r="A131" s="105"/>
      <c r="B131" s="111" t="s">
        <v>486</v>
      </c>
      <c r="C131" s="109"/>
      <c r="D131" s="109"/>
      <c r="E131" s="109"/>
      <c r="F131" s="109"/>
      <c r="G131" s="109"/>
      <c r="H131" s="92" t="s">
        <v>569</v>
      </c>
      <c r="I131" s="107"/>
    </row>
    <row r="132" spans="1:9" x14ac:dyDescent="0.25">
      <c r="A132" s="105"/>
      <c r="B132" s="112" t="s">
        <v>2</v>
      </c>
      <c r="C132" s="109"/>
      <c r="D132" s="109"/>
      <c r="E132" s="109"/>
      <c r="F132" s="109"/>
      <c r="G132" s="109"/>
      <c r="H132" s="333" t="s">
        <v>569</v>
      </c>
      <c r="I132" s="107"/>
    </row>
    <row r="133" spans="1:9" ht="15.75" thickBot="1" x14ac:dyDescent="0.3">
      <c r="A133" s="113"/>
      <c r="B133" s="97" t="s">
        <v>487</v>
      </c>
      <c r="C133" s="97"/>
      <c r="D133" s="114"/>
      <c r="E133" s="114"/>
      <c r="F133" s="99"/>
      <c r="G133" s="99"/>
      <c r="H133" s="115"/>
      <c r="I133" s="107"/>
    </row>
    <row r="134" spans="1:9" ht="50.25" customHeight="1" thickBot="1" x14ac:dyDescent="0.3">
      <c r="A134" s="41"/>
      <c r="B134" s="41"/>
      <c r="C134" s="41"/>
      <c r="D134" s="41"/>
      <c r="E134" s="41"/>
      <c r="F134" s="41"/>
      <c r="G134" s="41"/>
      <c r="H134" s="41"/>
      <c r="I134" s="39"/>
    </row>
    <row r="135" spans="1:9" x14ac:dyDescent="0.25">
      <c r="A135" s="2"/>
      <c r="B135" s="18" t="s">
        <v>488</v>
      </c>
      <c r="C135" s="4"/>
      <c r="D135" s="4"/>
      <c r="E135" s="4"/>
      <c r="F135" s="637" t="s">
        <v>457</v>
      </c>
      <c r="G135" s="638"/>
      <c r="H135" s="639"/>
      <c r="I135" s="39"/>
    </row>
    <row r="136" spans="1:9" x14ac:dyDescent="0.25">
      <c r="A136" s="40"/>
      <c r="B136" s="162" t="s">
        <v>489</v>
      </c>
      <c r="C136" s="116"/>
      <c r="D136" s="162"/>
      <c r="E136" s="117" t="s">
        <v>490</v>
      </c>
      <c r="F136" s="43" t="s">
        <v>464</v>
      </c>
      <c r="G136" s="43" t="s">
        <v>465</v>
      </c>
      <c r="H136" s="44" t="s">
        <v>466</v>
      </c>
      <c r="I136" s="39"/>
    </row>
    <row r="137" spans="1:9" x14ac:dyDescent="0.25">
      <c r="A137" s="118"/>
      <c r="B137" s="119" t="s">
        <v>491</v>
      </c>
      <c r="C137" s="162"/>
      <c r="D137" s="119"/>
      <c r="E137" s="251">
        <v>7</v>
      </c>
      <c r="F137" s="243">
        <v>2000000</v>
      </c>
      <c r="G137" s="248"/>
      <c r="H137" s="249"/>
      <c r="I137" s="120"/>
    </row>
    <row r="138" spans="1:9" x14ac:dyDescent="0.25">
      <c r="A138" s="105"/>
      <c r="B138" s="119" t="s">
        <v>492</v>
      </c>
      <c r="C138" s="119"/>
      <c r="D138" s="119"/>
      <c r="E138" s="251">
        <v>12</v>
      </c>
      <c r="F138" s="243">
        <v>2206967.75</v>
      </c>
      <c r="G138" s="250"/>
      <c r="H138" s="252"/>
      <c r="I138" s="107"/>
    </row>
    <row r="139" spans="1:9" x14ac:dyDescent="0.25">
      <c r="A139" s="105"/>
      <c r="B139" s="119" t="s">
        <v>493</v>
      </c>
      <c r="C139" s="119"/>
      <c r="D139" s="119"/>
      <c r="E139" s="251">
        <v>0</v>
      </c>
      <c r="F139" s="243">
        <v>0</v>
      </c>
      <c r="G139" s="251"/>
      <c r="H139" s="273"/>
      <c r="I139" s="107"/>
    </row>
    <row r="140" spans="1:9" x14ac:dyDescent="0.25">
      <c r="A140" s="105"/>
      <c r="B140" s="119" t="s">
        <v>494</v>
      </c>
      <c r="C140" s="119"/>
      <c r="D140" s="119"/>
      <c r="E140" s="251">
        <v>0</v>
      </c>
      <c r="F140" s="243">
        <v>0</v>
      </c>
      <c r="G140" s="251"/>
      <c r="H140" s="244"/>
      <c r="I140" s="107"/>
    </row>
    <row r="141" spans="1:9" x14ac:dyDescent="0.25">
      <c r="A141" s="105"/>
      <c r="B141" s="121" t="s">
        <v>495</v>
      </c>
      <c r="C141" s="119"/>
      <c r="D141" s="119"/>
      <c r="E141" s="250"/>
      <c r="F141" s="243">
        <v>0</v>
      </c>
      <c r="G141" s="250"/>
      <c r="H141" s="252"/>
      <c r="I141" s="107"/>
    </row>
    <row r="142" spans="1:9" x14ac:dyDescent="0.25">
      <c r="A142" s="105"/>
      <c r="B142" s="121" t="s">
        <v>496</v>
      </c>
      <c r="C142" s="119"/>
      <c r="D142" s="119"/>
      <c r="E142" s="250"/>
      <c r="F142" s="250"/>
      <c r="G142" s="251"/>
      <c r="H142" s="244">
        <v>1508989.25</v>
      </c>
      <c r="I142" s="107"/>
    </row>
    <row r="143" spans="1:9" x14ac:dyDescent="0.25">
      <c r="A143" s="105"/>
      <c r="B143" s="121" t="s">
        <v>497</v>
      </c>
      <c r="C143" s="119"/>
      <c r="D143" s="119"/>
      <c r="E143" s="251"/>
      <c r="F143" s="250"/>
      <c r="G143" s="250"/>
      <c r="H143" s="244"/>
      <c r="I143" s="107"/>
    </row>
    <row r="144" spans="1:9" x14ac:dyDescent="0.25">
      <c r="A144" s="105"/>
      <c r="B144" s="122" t="s">
        <v>498</v>
      </c>
      <c r="C144" s="119"/>
      <c r="D144" s="122"/>
      <c r="E144" s="255">
        <f>SUM(E137:E143)</f>
        <v>19</v>
      </c>
      <c r="F144" s="246">
        <f>SUM(F137:F143)</f>
        <v>4206967.75</v>
      </c>
      <c r="G144" s="246"/>
      <c r="H144" s="256">
        <f>SUM(H137:H143)</f>
        <v>1508989.25</v>
      </c>
      <c r="I144" s="107"/>
    </row>
    <row r="145" spans="1:9" ht="15.75" thickBot="1" x14ac:dyDescent="0.3">
      <c r="A145" s="113"/>
      <c r="B145" s="123" t="s">
        <v>499</v>
      </c>
      <c r="C145" s="124"/>
      <c r="D145" s="123"/>
      <c r="E145" s="257">
        <v>19</v>
      </c>
      <c r="F145" s="640">
        <v>5715957</v>
      </c>
      <c r="G145" s="641"/>
      <c r="H145" s="642"/>
      <c r="I145" s="107"/>
    </row>
    <row r="146" spans="1:9" ht="15.75" thickBot="1" x14ac:dyDescent="0.3">
      <c r="A146" s="33"/>
      <c r="B146" s="33"/>
      <c r="C146" s="33"/>
      <c r="D146" s="33"/>
      <c r="E146" s="33"/>
      <c r="F146" s="33"/>
      <c r="G146" s="33"/>
      <c r="H146" s="33"/>
      <c r="I146" s="34"/>
    </row>
  </sheetData>
  <mergeCells count="71">
    <mergeCell ref="G56:H56"/>
    <mergeCell ref="G59:H59"/>
    <mergeCell ref="G60:H60"/>
    <mergeCell ref="B76:C76"/>
    <mergeCell ref="D76:D77"/>
    <mergeCell ref="E76:E77"/>
    <mergeCell ref="F76:H76"/>
    <mergeCell ref="G64:H64"/>
    <mergeCell ref="G65:H65"/>
    <mergeCell ref="C66:D66"/>
    <mergeCell ref="G66:H66"/>
    <mergeCell ref="C60:D60"/>
    <mergeCell ref="G62:H62"/>
    <mergeCell ref="C47:D47"/>
    <mergeCell ref="C57:D57"/>
    <mergeCell ref="C63:D63"/>
    <mergeCell ref="G57:H57"/>
    <mergeCell ref="G58:H58"/>
    <mergeCell ref="G63:H63"/>
    <mergeCell ref="C48:D48"/>
    <mergeCell ref="C49:D49"/>
    <mergeCell ref="C50:D50"/>
    <mergeCell ref="C51:D51"/>
    <mergeCell ref="C52:D52"/>
    <mergeCell ref="C53:D53"/>
    <mergeCell ref="C54:D54"/>
    <mergeCell ref="C55:D55"/>
    <mergeCell ref="C56:D56"/>
    <mergeCell ref="C59:D59"/>
    <mergeCell ref="F135:H135"/>
    <mergeCell ref="F145:H145"/>
    <mergeCell ref="B82:H82"/>
    <mergeCell ref="B88:C88"/>
    <mergeCell ref="D88:D89"/>
    <mergeCell ref="E88:E89"/>
    <mergeCell ref="F88:H88"/>
    <mergeCell ref="B109:G109"/>
    <mergeCell ref="B44:D44"/>
    <mergeCell ref="E44:E45"/>
    <mergeCell ref="F44:F45"/>
    <mergeCell ref="G44:H45"/>
    <mergeCell ref="C45:D45"/>
    <mergeCell ref="C46:D46"/>
    <mergeCell ref="G47:H47"/>
    <mergeCell ref="G46:H46"/>
    <mergeCell ref="C64:D64"/>
    <mergeCell ref="C65:D65"/>
    <mergeCell ref="C61:D61"/>
    <mergeCell ref="C62:D62"/>
    <mergeCell ref="G48:H48"/>
    <mergeCell ref="G49:H49"/>
    <mergeCell ref="G50:H50"/>
    <mergeCell ref="G51:H51"/>
    <mergeCell ref="G52:H52"/>
    <mergeCell ref="G53:H53"/>
    <mergeCell ref="G54:H54"/>
    <mergeCell ref="G55:H55"/>
    <mergeCell ref="G61:H61"/>
    <mergeCell ref="B22:C22"/>
    <mergeCell ref="B21:C21"/>
    <mergeCell ref="A2:H4"/>
    <mergeCell ref="B14:C14"/>
    <mergeCell ref="D14:D15"/>
    <mergeCell ref="E14:E15"/>
    <mergeCell ref="F14:F15"/>
    <mergeCell ref="G14:G15"/>
    <mergeCell ref="H14:H15"/>
    <mergeCell ref="F7:G7"/>
    <mergeCell ref="F8:G8"/>
    <mergeCell ref="F9:G9"/>
    <mergeCell ref="F10:G10"/>
  </mergeCells>
  <pageMargins left="0.59055118110236227" right="0.11811023622047245" top="0.23622047244094491" bottom="0.19685039370078741" header="0.6692913385826772" footer="0.31496062992125984"/>
  <pageSetup paperSize="9"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16</vt:i4>
      </vt:variant>
    </vt:vector>
  </HeadingPairs>
  <TitlesOfParts>
    <vt:vector size="16" baseType="lpstr">
      <vt:lpstr>EK-1</vt:lpstr>
      <vt:lpstr>EK-II  MERKEZ</vt:lpstr>
      <vt:lpstr>AĞIN</vt:lpstr>
      <vt:lpstr>EK-II  ALACAKAYA</vt:lpstr>
      <vt:lpstr>EK-II  ARICAK</vt:lpstr>
      <vt:lpstr>EK-II BASKİL</vt:lpstr>
      <vt:lpstr>EK-II  KARAKOÇAN</vt:lpstr>
      <vt:lpstr>EK-II  KEBAN</vt:lpstr>
      <vt:lpstr>EK-II  KOVANCILAR</vt:lpstr>
      <vt:lpstr>EK-II  MADEN</vt:lpstr>
      <vt:lpstr>EK-II  PALU</vt:lpstr>
      <vt:lpstr>EK II  SİVRİCE</vt:lpstr>
      <vt:lpstr>EK III</vt:lpstr>
      <vt:lpstr>EK IV</vt:lpstr>
      <vt:lpstr>EK V</vt:lpstr>
      <vt:lpstr>Sayfa1</vt:lpstr>
    </vt:vector>
  </TitlesOfParts>
  <Company>SilentAll Team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Timur-KOYDES</dc:creator>
  <cp:lastModifiedBy>pc</cp:lastModifiedBy>
  <cp:lastPrinted>2019-06-12T06:57:37Z</cp:lastPrinted>
  <dcterms:created xsi:type="dcterms:W3CDTF">2017-02-24T17:20:11Z</dcterms:created>
  <dcterms:modified xsi:type="dcterms:W3CDTF">2019-06-12T07:02:47Z</dcterms:modified>
</cp:coreProperties>
</file>